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34A06BD4-CE51-4DE9-8130-DE339A7FBDAC}" xr6:coauthVersionLast="47" xr6:coauthVersionMax="47" xr10:uidLastSave="{00000000-0000-0000-0000-000000000000}"/>
  <bookViews>
    <workbookView xWindow="1770" yWindow="0" windowWidth="16920" windowHeight="15390" xr2:uid="{00000000-000D-0000-FFFF-FFFF00000000}"/>
  </bookViews>
  <sheets>
    <sheet name="新規立上げ　申込書" sheetId="7" r:id="rId1"/>
    <sheet name="収支予算（充当有）" sheetId="15" r:id="rId2"/>
    <sheet name="目的等 " sheetId="16" r:id="rId3"/>
  </sheets>
  <externalReferences>
    <externalReference r:id="rId4"/>
    <externalReference r:id="rId5"/>
  </externalReferences>
  <definedNames>
    <definedName name="_xlnm.Print_Area" localSheetId="1">'収支予算（充当有）'!$A$1:$K$33</definedName>
    <definedName name="_xlnm.Print_Area" localSheetId="0">'新規立上げ　申込書'!$A$1:$N$40</definedName>
    <definedName name="_xlnm.Print_Area" localSheetId="2">'目的等 '!$A$1:$M$28</definedName>
  </definedNames>
  <calcPr calcId="191029"/>
</workbook>
</file>

<file path=xl/calcChain.xml><?xml version="1.0" encoding="utf-8"?>
<calcChain xmlns="http://schemas.openxmlformats.org/spreadsheetml/2006/main">
  <c r="I2" i="16" l="1"/>
  <c r="G2" i="15" l="1"/>
  <c r="E5" i="15"/>
  <c r="E14" i="15" s="1"/>
  <c r="I12" i="15" s="1"/>
  <c r="E10" i="15"/>
  <c r="E26" i="15"/>
  <c r="F26" i="15"/>
  <c r="E31" i="15"/>
  <c r="F31" i="15"/>
  <c r="E11" i="15" l="1"/>
  <c r="N12" i="15"/>
  <c r="I10" i="15" l="1"/>
  <c r="N10" i="15"/>
  <c r="J40" i="7" l="1"/>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0"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<sst xmlns="http://schemas.openxmlformats.org/spreadsheetml/2006/main" count="194" uniqueCount="162">
  <si>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</si>
  <si>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</si>
  <si>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</si>
  <si>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</si>
  <si>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</si>
  <si>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</si>
  <si>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</si>
  <si>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</si>
  <si>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</si>
  <si>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</si>
  <si>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</si>
  <si>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</si>
  <si>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</si>
  <si>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</si>
  <si>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</si>
  <si>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</si>
  <si>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</si>
  <si>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</si>
  <si>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</si>
  <si>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</si>
  <si>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</si>
  <si>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</si>
  <si>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</si>
  <si>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</si>
  <si>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</si>
  <si>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</si>
  <si>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</si>
  <si>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</si>
  <si>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</si>
  <si>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</si>
  <si>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</si>
  <si>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</si>
  <si>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</si>
  <si>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</si>
  <si>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</si>
  <si>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</si>
  <si>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</si>
  <si>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</si>
  <si>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</si>
  <si>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</si>
  <si>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</si>
  <si>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</si>
  <si>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</si>
  <si>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</si>
  <si>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</si>
  <si>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</si>
  <si>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</si>
  <si>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</si>
  <si>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</si>
  <si>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</si>
  <si>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</si>
  <si>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</si>
  <si>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</si>
  <si>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</si>
  <si>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</si>
  <si>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</si>
  <si>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</si>
  <si>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</si>
  <si>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</si>
  <si>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</si>
  <si>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</si>
  <si>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</si>
  <si>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</si>
  <si>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</si>
  <si>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</si>
  <si>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</si>
  <si>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</si>
  <si>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</si>
  <si>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</si>
  <si>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</si>
  <si>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</si>
  <si>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</si>
  <si>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</si>
  <si>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</si>
  <si>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</si>
  <si>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</si>
  <si>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</si>
  <si>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</si>
  <si>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</si>
  <si>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</si>
  <si>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</si>
  <si>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</si>
  <si>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</si>
  <si>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</si>
  <si>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</si>
  <si>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</si>
  <si>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</si>
  <si>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</si>
  <si>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</si>
  <si>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</si>
  <si>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</si>
  <si>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</si>
  <si>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</si>
  <si>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</si>
  <si>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</si>
  <si>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</si>
  <si>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</si>
  <si>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</si>
  <si>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</si>
  <si>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</si>
  <si>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</si>
  <si>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</si>
  <si>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</si>
  <si>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</si>
  <si>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</si>
  <si>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</si>
  <si>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</si>
  <si>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</si>
  <si>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</si>
  <si>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</si>
  <si>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</si>
  <si>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</si>
  <si>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</si>
  <si>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</si>
  <si>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</si>
  <si>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</si>
  <si>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</si>
  <si>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</si>
  <si>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</si>
  <si>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</si>
  <si>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</si>
  <si>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</si>
  <si>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</si>
  <si>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</si>
  <si>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</si>
  <si>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</si>
  <si>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</si>
  <si>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</si>
  <si>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整理番号</t>
    <rPh sb="0" eb="2">
      <t>セイリ</t>
    </rPh>
    <rPh sb="2" eb="4">
      <t>バンゴウ</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</si>
  <si>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</si>
  <si>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</si>
  <si>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□送迎</t>
    <rPh sb="1" eb="3">
      <t>ソウゲイ</t>
    </rPh>
    <phoneticPr fontId="2"/>
  </si>
  <si>
    <t>道路運送法取得年月：　　　　年　　　月</t>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</si>
  <si>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</si>
  <si>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</si>
  <si>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</si>
  <si>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</si>
  <si>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</si>
  <si>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</si>
  <si>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</si>
  <si>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</si>
  <si>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</si>
  <si>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</si>
  <si>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　令和６年度　神奈川区社協ふれあい助成金申込書</t>
    <rPh sb="1" eb="3">
      <t>レイワ</t>
    </rPh>
    <rPh sb="4" eb="5">
      <t>ネン</t>
    </rPh>
    <rPh sb="5" eb="6">
      <t>ド</t>
    </rPh>
    <rPh sb="7" eb="13">
      <t>カナガワクシャキョウ</t>
    </rPh>
    <phoneticPr fontId="2"/>
  </si>
  <si>
    <t>社会福祉法人横浜市神奈川区社会福祉協議会会長　様　　</t>
    <rPh sb="9" eb="13">
      <t>カナガワク</t>
    </rPh>
    <rPh sb="23" eb="24">
      <t>サマ</t>
    </rPh>
    <phoneticPr fontId="2"/>
  </si>
  <si>
    <t>★申込にあたり、【説明会】に参加し、団体の活動者全員に周知しました。</t>
    <rPh sb="1" eb="3">
      <t>モウシコミ</t>
    </rPh>
    <rPh sb="9" eb="12">
      <t>セツメイカイ</t>
    </rPh>
    <rPh sb="14" eb="16">
      <t>サンカ</t>
    </rPh>
    <rPh sb="18" eb="20">
      <t>ダンタイ</t>
    </rPh>
    <rPh sb="21" eb="23">
      <t>カツドウ</t>
    </rPh>
    <rPh sb="23" eb="24">
      <t>シャ</t>
    </rPh>
    <rPh sb="24" eb="26">
      <t>ゼンイン</t>
    </rPh>
    <rPh sb="27" eb="29">
      <t>シュウチ</t>
    </rPh>
    <phoneticPr fontId="2"/>
  </si>
  <si>
    <t>様式(１-４）</t>
    <rPh sb="0" eb="2">
      <t>ヨウシキ</t>
    </rPh>
    <phoneticPr fontId="2"/>
  </si>
  <si>
    <t>（様式１-６）</t>
    <rPh sb="1" eb="3">
      <t>ヨウシキ</t>
    </rPh>
    <phoneticPr fontId="2"/>
  </si>
  <si>
    <t>令和６年度神奈川区社協ふれあい助成金の交付を受けたいので必要書類を添付し申請します。</t>
    <rPh sb="0" eb="2">
      <t>レイワ</t>
    </rPh>
    <rPh sb="3" eb="5">
      <t>ネンド</t>
    </rPh>
    <rPh sb="5" eb="11">
      <t>カナガワクシャキョウ</t>
    </rPh>
    <rPh sb="15" eb="18">
      <t>ジョセイキン</t>
    </rPh>
    <rPh sb="19" eb="21">
      <t>コウフ</t>
    </rPh>
    <rPh sb="22" eb="23">
      <t>ウ</t>
    </rPh>
    <rPh sb="28" eb="30">
      <t>ヒツヨウ</t>
    </rPh>
    <rPh sb="30" eb="32">
      <t>ショルイ</t>
    </rPh>
    <rPh sb="33" eb="35">
      <t>テンプ</t>
    </rPh>
    <rPh sb="36" eb="38">
      <t>シンセイ</t>
    </rPh>
    <phoneticPr fontId="2"/>
  </si>
  <si>
    <t>予算額のうち助成金を充てる金額</t>
    <rPh sb="0" eb="3">
      <t>ヨサンガク</t>
    </rPh>
    <rPh sb="6" eb="9">
      <t>ジョセイキン</t>
    </rPh>
    <rPh sb="10" eb="11">
      <t>ア</t>
    </rPh>
    <rPh sb="13" eb="15">
      <t>キンガク</t>
    </rPh>
    <phoneticPr fontId="2"/>
  </si>
  <si>
    <t>神奈川区ふれあい助成金</t>
    <rPh sb="0" eb="4">
      <t>カナガワク</t>
    </rPh>
    <rPh sb="8" eb="11">
      <t>ジョセイキン</t>
    </rPh>
    <phoneticPr fontId="2"/>
  </si>
  <si>
    <t>様式（１-２）</t>
    <rPh sb="0" eb="2">
      <t>ヨウシキ</t>
    </rPh>
    <phoneticPr fontId="2"/>
  </si>
  <si>
    <r>
      <rPr>
        <b/>
        <sz val="16"/>
        <rFont val="BIZ UDPゴシック"/>
        <family val="3"/>
        <charset val="128"/>
      </rPr>
      <t>【募金への協力方法】　□街頭募金（10月上旬）　　□募金箱設置　</t>
    </r>
    <r>
      <rPr>
        <b/>
        <sz val="14"/>
        <rFont val="BIZ UDPゴシック"/>
        <family val="3"/>
        <charset val="128"/>
      </rPr>
      <t>　</t>
    </r>
    <r>
      <rPr>
        <sz val="14"/>
        <rFont val="BIZ UDPゴシック"/>
        <family val="3"/>
        <charset val="128"/>
      </rPr>
      <t>※</t>
    </r>
    <r>
      <rPr>
        <sz val="14"/>
        <rFont val="Segoe UI Symbol"/>
        <family val="3"/>
      </rPr>
      <t>☑</t>
    </r>
    <r>
      <rPr>
        <sz val="14"/>
        <rFont val="BIZ UDPゴシック"/>
        <family val="3"/>
        <charset val="128"/>
      </rPr>
      <t>をつけてください</t>
    </r>
    <r>
      <rPr>
        <sz val="11"/>
        <rFont val="BIZ UDPゴシック"/>
        <family val="3"/>
        <charset val="128"/>
      </rPr>
      <t>。</t>
    </r>
    <r>
      <rPr>
        <sz val="12"/>
        <rFont val="BIZ UDPゴシック"/>
        <family val="3"/>
        <charset val="128"/>
      </rPr>
      <t xml:space="preserve">
※街頭募金団体へは７月下旬、募金箱設置団体には９月中にご案内いたします。</t>
    </r>
    <rPh sb="1" eb="3">
      <t>ボキン</t>
    </rPh>
    <rPh sb="5" eb="7">
      <t>キョウリョク</t>
    </rPh>
    <rPh sb="7" eb="9">
      <t>ホウホウ</t>
    </rPh>
    <rPh sb="12" eb="16">
      <t>ガイトウボキン</t>
    </rPh>
    <rPh sb="19" eb="20">
      <t>ガツ</t>
    </rPh>
    <rPh sb="20" eb="22">
      <t>ジョウジュン</t>
    </rPh>
    <rPh sb="26" eb="31">
      <t>ボキンバコセッチ</t>
    </rPh>
    <rPh sb="46" eb="50">
      <t>ガイトウボキン</t>
    </rPh>
    <rPh sb="50" eb="52">
      <t>ダンタイ</t>
    </rPh>
    <rPh sb="55" eb="56">
      <t>ガツ</t>
    </rPh>
    <rPh sb="56" eb="58">
      <t>ゲジュン</t>
    </rPh>
    <rPh sb="59" eb="64">
      <t>ボキンバコセッチ</t>
    </rPh>
    <rPh sb="64" eb="66">
      <t>ダンタイ</t>
    </rPh>
    <rPh sb="69" eb="70">
      <t>ガツ</t>
    </rPh>
    <rPh sb="70" eb="71">
      <t>チュウ</t>
    </rPh>
    <rPh sb="73" eb="75">
      <t>アンナイ</t>
    </rPh>
    <phoneticPr fontId="2"/>
  </si>
  <si>
    <t>神奈川区社協ふれあい助成金は、共同募金の寄付金の一部が財源となっています。
財源確保のために、共同募金の募金活動に可能な範囲でご協力をお願いいたします。</t>
    <rPh sb="0" eb="6">
      <t>カナガワクシャキョウ</t>
    </rPh>
    <rPh sb="10" eb="13">
      <t>ジョセイキン</t>
    </rPh>
    <rPh sb="15" eb="19">
      <t>キョウドウボキン</t>
    </rPh>
    <rPh sb="20" eb="23">
      <t>キフキン</t>
    </rPh>
    <rPh sb="24" eb="26">
      <t>イチブ</t>
    </rPh>
    <rPh sb="27" eb="29">
      <t>ザイゲン</t>
    </rPh>
    <rPh sb="38" eb="42">
      <t>ザイゲンカクホ</t>
    </rPh>
    <rPh sb="47" eb="51">
      <t>キョウドウボキン</t>
    </rPh>
    <rPh sb="52" eb="56">
      <t>ボキンカツドウ</t>
    </rPh>
    <rPh sb="57" eb="59">
      <t>カノウ</t>
    </rPh>
    <rPh sb="60" eb="62">
      <t>ハンイ</t>
    </rPh>
    <rPh sb="64" eb="66">
      <t>キョウリョク</t>
    </rPh>
    <rPh sb="68" eb="69">
      <t>ネガ</t>
    </rPh>
    <phoneticPr fontId="2"/>
  </si>
  <si>
    <t>共同募金への協力について　※全団体記入</t>
    <rPh sb="0" eb="4">
      <t>キョウドウボキン</t>
    </rPh>
    <rPh sb="6" eb="8">
      <t>キョウリョク</t>
    </rPh>
    <rPh sb="14" eb="17">
      <t>ゼンダンタイ</t>
    </rPh>
    <rPh sb="17" eb="19">
      <t>キニュウ</t>
    </rPh>
    <phoneticPr fontId="2"/>
  </si>
  <si>
    <t>■団体が抱えている課題・問題点</t>
    <rPh sb="1" eb="3">
      <t>ダンタイ</t>
    </rPh>
    <rPh sb="4" eb="5">
      <t>カカ</t>
    </rPh>
    <rPh sb="9" eb="11">
      <t>カダイ</t>
    </rPh>
    <rPh sb="12" eb="15">
      <t>モンダイテン</t>
    </rPh>
    <phoneticPr fontId="2"/>
  </si>
  <si>
    <t xml:space="preserve"> □申請なし　　□市社協　　□区社協（　　　　区）</t>
    <rPh sb="2" eb="4">
      <t>シンセイ</t>
    </rPh>
    <rPh sb="9" eb="12">
      <t>シシャキョウ</t>
    </rPh>
    <rPh sb="15" eb="18">
      <t>クシャキョウ</t>
    </rPh>
    <rPh sb="23" eb="24">
      <t>ク</t>
    </rPh>
    <phoneticPr fontId="2"/>
  </si>
  <si>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2"/>
  </si>
  <si>
    <t>申請事業
以外の事業</t>
    <rPh sb="0" eb="2">
      <t>シンセイ</t>
    </rPh>
    <rPh sb="2" eb="4">
      <t>ジギョウ</t>
    </rPh>
    <rPh sb="5" eb="7">
      <t>イガイ</t>
    </rPh>
    <rPh sb="8" eb="10">
      <t>ジギョウ</t>
    </rPh>
    <phoneticPr fontId="2"/>
  </si>
  <si>
    <t>□保育
　活動</t>
    <rPh sb="1" eb="3">
      <t>ホイク</t>
    </rPh>
    <rPh sb="5" eb="7">
      <t>カツドウ</t>
    </rPh>
    <phoneticPr fontId="2"/>
  </si>
  <si>
    <t>年　　月　　日
（活動年数　　年）</t>
    <rPh sb="0" eb="1">
      <t>ネン</t>
    </rPh>
    <rPh sb="3" eb="4">
      <t>ガツ</t>
    </rPh>
    <rPh sb="6" eb="7">
      <t>ヒ</t>
    </rPh>
    <rPh sb="10" eb="12">
      <t>カツドウ</t>
    </rPh>
    <rPh sb="12" eb="14">
      <t>ネンスウ</t>
    </rPh>
    <rPh sb="16" eb="17">
      <t>ネン</t>
    </rPh>
    <phoneticPr fontId="2"/>
  </si>
  <si>
    <t>□会場（　　月　日）
□録画（　　月　日）</t>
    <rPh sb="1" eb="3">
      <t>カイジョウ</t>
    </rPh>
    <rPh sb="6" eb="7">
      <t>ガツ</t>
    </rPh>
    <rPh sb="8" eb="9">
      <t>ニチ</t>
    </rPh>
    <rPh sb="12" eb="14">
      <t>ロクガ</t>
    </rPh>
    <rPh sb="17" eb="18">
      <t>ガツ</t>
    </rPh>
    <rPh sb="19" eb="2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</si>
</sst>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
    <numFmt numFmtId="179" formatCode="#,##0.0_ "/>
    <numFmt numFmtId="180" formatCode="#,##0_ ;[Red]\-#,##0\ "/>
    <numFmt numFmtId="181" formatCode="0_ "/>
    <numFmt numFmtId="182" formatCode="0.0_);[Red]\(0.0\)"/>
    <numFmt numFmtId="183" formatCode="0;\-0;;@"/>
  </numFmts>
  <fonts count="39"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
      <sz val="12"/>
      <name val="BIZ UDPゴシック"/>
      <family val="3"/>
      <charset val="128"/>
    </font>
    <font>
      <b/>
      <sz val="16"/>
      <name val="BIZ UDPゴシック"/>
      <family val="3"/>
      <charset val="128"/>
    </font>
    <font>
      <b/>
      <sz val="14"/>
      <name val="BIZ UDPゴシック"/>
      <family val="3"/>
      <charset val="128"/>
    </font>
    <font>
      <sz val="14"/>
      <name val="BIZ UDPゴシック"/>
      <family val="3"/>
      <charset val="128"/>
    </font>
    <font>
      <sz val="14"/>
      <name val="Segoe UI Symbol"/>
      <family val="3"/>
    </font>
    <font>
      <sz val="11"/>
      <name val="BIZ UDPゴシック"/>
      <family val="3"/>
      <charset val="128"/>
    </font>
    <font>
      <sz val="14"/>
      <name val="BIZ UD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hair">
        <color indexed="64"/>
      </bottom>
      <diagonal/>
    </border>
  </borders>
  <cellStyleXfs count="1">
    <xf numFmtId="0" fontId="0" fillId="0" borderId="0">
      <alignment vertical="center"/>
    </xf>
  </cellStyleXfs>
  <cellXfs count="464">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0" borderId="122" xfId="0" applyFont="1" applyBorder="1">
      <alignment vertical="center"/>
    </xf>
    <xf numFmtId="0" fontId="4" fillId="0" borderId="123" xfId="0" applyFont="1" applyBorder="1">
      <alignment vertical="center"/>
    </xf>
    <xf numFmtId="0" fontId="4" fillId="2" borderId="135"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36" xfId="0" applyFont="1" applyBorder="1" applyAlignment="1">
      <alignment horizontal="center" vertical="center" wrapText="1"/>
    </xf>
    <xf numFmtId="0" fontId="11" fillId="0" borderId="137" xfId="0" applyFont="1" applyBorder="1">
      <alignment vertical="center"/>
    </xf>
    <xf numFmtId="0" fontId="11" fillId="0" borderId="138" xfId="0" applyFont="1" applyBorder="1">
      <alignment vertical="center"/>
    </xf>
    <xf numFmtId="0" fontId="11" fillId="0" borderId="24" xfId="0" applyFont="1" applyBorder="1">
      <alignment vertical="center"/>
    </xf>
    <xf numFmtId="0" fontId="4" fillId="0" borderId="140" xfId="0" applyFont="1" applyBorder="1" applyAlignment="1">
      <alignment horizontal="center" vertical="center" wrapText="1"/>
    </xf>
    <xf numFmtId="178" fontId="11" fillId="0" borderId="35" xfId="0" applyNumberFormat="1" applyFont="1" applyBorder="1">
      <alignment vertical="center"/>
    </xf>
    <xf numFmtId="178" fontId="11" fillId="2" borderId="119" xfId="0" applyNumberFormat="1" applyFont="1" applyFill="1" applyBorder="1">
      <alignment vertical="center"/>
    </xf>
    <xf numFmtId="0" fontId="4" fillId="0" borderId="142" xfId="0" applyFont="1" applyBorder="1" applyAlignment="1">
      <alignment horizontal="center" vertical="center"/>
    </xf>
    <xf numFmtId="0" fontId="4" fillId="5" borderId="142" xfId="0" applyFont="1" applyFill="1" applyBorder="1" applyAlignment="1">
      <alignment horizontal="left" vertical="center"/>
    </xf>
    <xf numFmtId="0" fontId="4" fillId="5" borderId="124" xfId="0" applyFont="1" applyFill="1" applyBorder="1">
      <alignment vertical="center"/>
    </xf>
    <xf numFmtId="0" fontId="4" fillId="5" borderId="143" xfId="0" applyFont="1" applyFill="1" applyBorder="1">
      <alignment vertical="center"/>
    </xf>
    <xf numFmtId="0" fontId="4" fillId="0" borderId="144" xfId="0" applyFont="1" applyBorder="1" applyAlignment="1">
      <alignment horizontal="center" vertical="center"/>
    </xf>
    <xf numFmtId="0" fontId="4" fillId="5" borderId="144" xfId="0" applyFont="1" applyFill="1" applyBorder="1" applyAlignment="1">
      <alignment horizontal="left" vertical="center"/>
    </xf>
    <xf numFmtId="0" fontId="4" fillId="5" borderId="127" xfId="0" applyFont="1" applyFill="1" applyBorder="1">
      <alignment vertical="center"/>
    </xf>
    <xf numFmtId="0" fontId="4" fillId="5" borderId="145" xfId="0" applyFont="1" applyFill="1" applyBorder="1">
      <alignment vertical="center"/>
    </xf>
    <xf numFmtId="0" fontId="4" fillId="5" borderId="146" xfId="0" applyFont="1" applyFill="1" applyBorder="1" applyAlignment="1">
      <alignment horizontal="center" vertical="center" shrinkToFit="1"/>
    </xf>
    <xf numFmtId="0" fontId="4" fillId="5" borderId="146" xfId="0" applyFont="1" applyFill="1" applyBorder="1">
      <alignment vertical="center"/>
    </xf>
    <xf numFmtId="0" fontId="4" fillId="5" borderId="147" xfId="0" applyFont="1" applyFill="1" applyBorder="1" applyAlignment="1">
      <alignment vertical="center" shrinkToFit="1"/>
    </xf>
    <xf numFmtId="0" fontId="4" fillId="5" borderId="148" xfId="0" applyFont="1" applyFill="1" applyBorder="1" applyAlignment="1">
      <alignment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50" xfId="0" applyFont="1" applyBorder="1">
      <alignment vertical="center"/>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5" xfId="0" applyFont="1" applyBorder="1" applyAlignment="1">
      <alignment horizontal="center" vertical="center"/>
    </xf>
    <xf numFmtId="0" fontId="23" fillId="0" borderId="54" xfId="0" applyFont="1" applyBorder="1" applyAlignment="1">
      <alignment horizontal="center"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49"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49"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0" fontId="4" fillId="0" borderId="14" xfId="0" applyFont="1" applyBorder="1" applyAlignment="1">
      <alignment horizontal="justify" vertical="center" shrinkToFi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64" xfId="0" applyFont="1" applyBorder="1" applyAlignment="1">
      <alignment horizontal="justify" vertical="center" shrinkToFit="1"/>
    </xf>
    <xf numFmtId="0" fontId="15" fillId="0" borderId="0" xfId="0" applyFont="1" applyAlignment="1">
      <alignment horizontal="center" vertical="center" wrapText="1"/>
    </xf>
    <xf numFmtId="0" fontId="1" fillId="0" borderId="0" xfId="0" applyFont="1" applyAlignment="1">
      <alignment horizontal="left" vertical="center" shrinkToFit="1"/>
    </xf>
    <xf numFmtId="178" fontId="13" fillId="4" borderId="93" xfId="0" applyNumberFormat="1" applyFont="1" applyFill="1" applyBorder="1" applyAlignment="1">
      <alignment vertical="center" wrapText="1"/>
    </xf>
    <xf numFmtId="178" fontId="13" fillId="4" borderId="113" xfId="0" applyNumberFormat="1" applyFont="1" applyFill="1" applyBorder="1" applyAlignment="1">
      <alignment vertical="center" wrapText="1"/>
    </xf>
    <xf numFmtId="176" fontId="15" fillId="0" borderId="168" xfId="0" applyNumberFormat="1" applyFont="1" applyBorder="1" applyAlignment="1" applyProtection="1">
      <alignment vertical="center" wrapText="1"/>
      <protection locked="0"/>
    </xf>
    <xf numFmtId="176" fontId="15" fillId="0" borderId="169" xfId="0" applyNumberFormat="1" applyFont="1" applyBorder="1" applyAlignment="1" applyProtection="1">
      <alignment vertical="center" wrapText="1"/>
      <protection locked="0"/>
    </xf>
    <xf numFmtId="176" fontId="15" fillId="0" borderId="170" xfId="0" applyNumberFormat="1" applyFont="1" applyBorder="1" applyAlignment="1" applyProtection="1">
      <alignment vertical="center" wrapText="1"/>
      <protection locked="0"/>
    </xf>
    <xf numFmtId="176" fontId="15" fillId="0" borderId="171" xfId="0" applyNumberFormat="1" applyFont="1" applyBorder="1" applyAlignment="1" applyProtection="1">
      <alignment vertical="center" wrapText="1"/>
      <protection locked="0"/>
    </xf>
    <xf numFmtId="0" fontId="4" fillId="0" borderId="33" xfId="0" applyFont="1" applyBorder="1" applyAlignment="1">
      <alignment vertical="center" shrinkToFit="1"/>
    </xf>
    <xf numFmtId="176" fontId="15" fillId="0" borderId="172" xfId="0" applyNumberFormat="1" applyFont="1" applyBorder="1" applyAlignment="1" applyProtection="1">
      <alignment vertical="center" wrapText="1"/>
      <protection locked="0"/>
    </xf>
    <xf numFmtId="176" fontId="15" fillId="0" borderId="173" xfId="0" applyNumberFormat="1" applyFont="1" applyBorder="1" applyAlignment="1" applyProtection="1">
      <alignment vertical="center" wrapText="1"/>
      <protection locked="0"/>
    </xf>
    <xf numFmtId="178" fontId="13" fillId="4" borderId="76" xfId="0" applyNumberFormat="1" applyFont="1" applyFill="1" applyBorder="1" applyAlignment="1">
      <alignment vertical="center" wrapText="1"/>
    </xf>
    <xf numFmtId="178" fontId="13" fillId="4" borderId="174" xfId="0" applyNumberFormat="1" applyFont="1" applyFill="1" applyBorder="1" applyAlignment="1">
      <alignment vertical="center" wrapText="1"/>
    </xf>
    <xf numFmtId="176" fontId="15" fillId="0" borderId="175" xfId="0" applyNumberFormat="1" applyFont="1" applyBorder="1" applyAlignment="1" applyProtection="1">
      <alignment vertical="center" wrapText="1"/>
      <protection locked="0"/>
    </xf>
    <xf numFmtId="49" fontId="7" fillId="2" borderId="153" xfId="0" applyNumberFormat="1" applyFont="1" applyFill="1" applyBorder="1" applyAlignment="1">
      <alignment horizontal="center" vertical="center" wrapText="1"/>
    </xf>
    <xf numFmtId="49" fontId="4" fillId="2" borderId="153" xfId="0" applyNumberFormat="1" applyFont="1" applyFill="1" applyBorder="1" applyAlignment="1">
      <alignment horizontal="center" vertical="center" wrapText="1"/>
    </xf>
    <xf numFmtId="0" fontId="4" fillId="0" borderId="66" xfId="0" applyFont="1" applyBorder="1" applyAlignment="1" applyProtection="1">
      <alignment horizontal="left" vertical="center" shrinkToFit="1"/>
      <protection locked="0"/>
    </xf>
    <xf numFmtId="0" fontId="4" fillId="0" borderId="158" xfId="0" applyFont="1" applyBorder="1" applyAlignment="1">
      <alignment horizontal="center" vertical="center" wrapText="1"/>
    </xf>
    <xf numFmtId="0" fontId="4" fillId="0" borderId="16" xfId="0" applyFont="1" applyBorder="1" applyAlignment="1" applyProtection="1">
      <alignment horizontal="left" vertical="center"/>
      <protection locked="0"/>
    </xf>
    <xf numFmtId="0" fontId="4" fillId="0" borderId="119" xfId="0" applyFont="1" applyBorder="1" applyAlignment="1" applyProtection="1">
      <alignment horizontal="center" vertical="center" wrapText="1" shrinkToFit="1"/>
      <protection locked="0"/>
    </xf>
    <xf numFmtId="0" fontId="4" fillId="0" borderId="21" xfId="0" applyFont="1" applyBorder="1" applyAlignment="1" applyProtection="1">
      <alignment horizontal="center" vertical="center" shrinkToFit="1"/>
      <protection locked="0"/>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7" xfId="0" applyFont="1" applyBorder="1" applyAlignment="1">
      <alignment horizontal="center" vertical="top"/>
    </xf>
    <xf numFmtId="0" fontId="1" fillId="0" borderId="118" xfId="0" applyFont="1" applyBorder="1" applyAlignment="1">
      <alignment horizontal="center" vertical="top"/>
    </xf>
    <xf numFmtId="0" fontId="1" fillId="0" borderId="120"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0" xfId="0" applyFont="1" applyFill="1" applyBorder="1" applyAlignment="1">
      <alignment vertical="center" textRotation="255"/>
    </xf>
    <xf numFmtId="0" fontId="4" fillId="2" borderId="47" xfId="0" applyFont="1" applyFill="1" applyBorder="1" applyAlignment="1">
      <alignment horizontal="center" vertical="center"/>
    </xf>
    <xf numFmtId="0" fontId="4" fillId="2" borderId="38"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4" fillId="2" borderId="0" xfId="0" applyFont="1" applyFill="1" applyAlignment="1">
      <alignment horizontal="center" vertical="center"/>
    </xf>
    <xf numFmtId="0" fontId="11" fillId="0" borderId="24" xfId="0" quotePrefix="1" applyFont="1" applyBorder="1" applyAlignment="1">
      <alignment vertical="center" shrinkToFit="1"/>
    </xf>
    <xf numFmtId="0" fontId="11" fillId="0" borderId="23" xfId="0" quotePrefix="1" applyFont="1" applyBorder="1" applyAlignment="1">
      <alignment vertical="center" shrinkToFit="1"/>
    </xf>
    <xf numFmtId="0" fontId="11" fillId="0" borderId="22" xfId="0" quotePrefix="1" applyFont="1" applyBorder="1" applyAlignment="1">
      <alignment vertical="center" shrinkToFit="1"/>
    </xf>
    <xf numFmtId="0" fontId="4" fillId="2" borderId="4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19"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30"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19"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1" fillId="0" borderId="2" xfId="0" applyFont="1" applyBorder="1" applyAlignment="1">
      <alignment vertical="center" shrinkToFit="1"/>
    </xf>
    <xf numFmtId="0" fontId="4" fillId="0" borderId="123" xfId="0" applyFont="1" applyBorder="1">
      <alignment vertical="center"/>
    </xf>
    <xf numFmtId="0" fontId="4" fillId="0" borderId="157"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Border="1" applyAlignment="1">
      <alignment horizontal="right" vertical="center"/>
    </xf>
    <xf numFmtId="176" fontId="29" fillId="0" borderId="16" xfId="0" applyNumberFormat="1" applyFont="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119"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53"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4" fillId="0" borderId="132" xfId="0" applyFont="1" applyBorder="1" applyAlignment="1">
      <alignment horizontal="center" vertical="center"/>
    </xf>
    <xf numFmtId="0" fontId="4" fillId="0" borderId="8" xfId="0" applyFont="1" applyBorder="1" applyAlignment="1">
      <alignment horizontal="center" vertical="center"/>
    </xf>
    <xf numFmtId="0" fontId="4" fillId="0" borderId="133" xfId="0" applyFont="1" applyBorder="1" applyAlignment="1">
      <alignment horizontal="center" vertical="center"/>
    </xf>
    <xf numFmtId="0" fontId="4" fillId="2" borderId="134" xfId="0" applyFont="1" applyFill="1" applyBorder="1" applyAlignment="1">
      <alignment horizontal="center" vertical="center"/>
    </xf>
    <xf numFmtId="0" fontId="4" fillId="2" borderId="18" xfId="0" applyFont="1" applyFill="1" applyBorder="1" applyAlignment="1">
      <alignment horizontal="center" vertical="center"/>
    </xf>
    <xf numFmtId="0" fontId="6" fillId="0" borderId="134"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179" fontId="20" fillId="2" borderId="151" xfId="0" applyNumberFormat="1" applyFont="1" applyFill="1" applyBorder="1" applyAlignment="1">
      <alignment horizontal="center" vertical="center"/>
    </xf>
    <xf numFmtId="179" fontId="20" fillId="2" borderId="15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39" xfId="0" applyFont="1" applyBorder="1" applyAlignment="1">
      <alignment horizontal="center" vertical="center" textRotation="255" wrapText="1" shrinkToFit="1"/>
    </xf>
    <xf numFmtId="0" fontId="7" fillId="0" borderId="141" xfId="0" applyFont="1" applyBorder="1" applyAlignment="1">
      <alignment horizontal="center" vertical="center" textRotation="255" shrinkToFit="1"/>
    </xf>
    <xf numFmtId="0" fontId="7" fillId="0" borderId="18" xfId="0" applyFont="1" applyBorder="1" applyAlignment="1">
      <alignment horizontal="right"/>
    </xf>
    <xf numFmtId="0" fontId="16" fillId="0" borderId="0" xfId="0" applyFont="1">
      <alignment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3" fillId="0" borderId="18" xfId="0" applyFont="1" applyBorder="1" applyAlignment="1">
      <alignment horizontal="left" vertical="center" wrapTex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pplyProtection="1">
      <alignment horizontal="left" vertical="center" wrapText="1"/>
      <protection locked="0"/>
    </xf>
    <xf numFmtId="0" fontId="15" fillId="0" borderId="99" xfId="0" applyFont="1" applyBorder="1" applyAlignment="1" applyProtection="1">
      <alignment horizontal="left" vertical="center" wrapText="1"/>
      <protection locked="0"/>
    </xf>
    <xf numFmtId="0" fontId="15" fillId="0" borderId="161" xfId="0" applyFont="1" applyBorder="1" applyAlignment="1" applyProtection="1">
      <alignment horizontal="left" vertical="center" wrapText="1"/>
      <protection locked="0"/>
    </xf>
    <xf numFmtId="0" fontId="15" fillId="0" borderId="100" xfId="0" applyFont="1" applyBorder="1" applyAlignment="1" applyProtection="1">
      <alignment horizontal="left" vertical="center" wrapText="1"/>
      <protection locked="0"/>
    </xf>
    <xf numFmtId="0" fontId="15" fillId="0" borderId="104"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15" fillId="0" borderId="163"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5" fillId="0" borderId="110" xfId="0" applyFont="1" applyBorder="1" applyAlignment="1" applyProtection="1">
      <alignment horizontal="left" vertical="center" wrapText="1"/>
      <protection locked="0"/>
    </xf>
    <xf numFmtId="0" fontId="15" fillId="0" borderId="165" xfId="0" applyFont="1" applyBorder="1" applyAlignment="1" applyProtection="1">
      <alignment horizontal="left" vertical="center" wrapText="1"/>
      <protection locked="0"/>
    </xf>
    <xf numFmtId="0" fontId="15" fillId="0" borderId="111" xfId="0" applyFont="1" applyBorder="1" applyAlignment="1" applyProtection="1">
      <alignment horizontal="left" vertical="center" wrapText="1"/>
      <protection locked="0"/>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66"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67" xfId="0" applyFont="1" applyBorder="1" applyAlignment="1">
      <alignment horizontal="center" vertical="center" wrapText="1"/>
    </xf>
    <xf numFmtId="0" fontId="15" fillId="0" borderId="116"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65"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15" fillId="0" borderId="101"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15" fillId="0" borderId="162"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31" fillId="0" borderId="92" xfId="0" applyFont="1" applyBorder="1" applyAlignment="1" applyProtection="1">
      <alignment horizontal="left" vertical="top" wrapText="1"/>
      <protection locked="0"/>
    </xf>
    <xf numFmtId="0" fontId="31" fillId="0" borderId="91" xfId="0" applyFont="1" applyBorder="1" applyAlignment="1" applyProtection="1">
      <alignment horizontal="left" vertical="top" wrapText="1"/>
      <protection locked="0"/>
    </xf>
    <xf numFmtId="0" fontId="31" fillId="0" borderId="94" xfId="0" applyFont="1" applyBorder="1" applyAlignment="1" applyProtection="1">
      <alignment horizontal="left" vertical="top" wrapText="1"/>
      <protection locked="0"/>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49" fontId="4" fillId="2" borderId="76" xfId="0" applyNumberFormat="1" applyFont="1" applyFill="1" applyBorder="1" applyAlignment="1">
      <alignment horizontal="center" vertical="center" shrinkToFi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177" fontId="13" fillId="0" borderId="83" xfId="0" applyNumberFormat="1" applyFont="1" applyBorder="1" applyAlignment="1" applyProtection="1">
      <alignment horizontal="right" vertical="center" wrapText="1"/>
      <protection locked="0"/>
    </xf>
    <xf numFmtId="177" fontId="13" fillId="0" borderId="82" xfId="0" applyNumberFormat="1" applyFont="1" applyBorder="1" applyAlignment="1" applyProtection="1">
      <alignment horizontal="right" vertical="center" wrapText="1"/>
      <protection locked="0"/>
    </xf>
    <xf numFmtId="177" fontId="13" fillId="0" borderId="69" xfId="0" applyNumberFormat="1" applyFont="1" applyBorder="1" applyAlignment="1" applyProtection="1">
      <alignment horizontal="center" vertical="center" wrapText="1"/>
      <protection locked="0"/>
    </xf>
    <xf numFmtId="177" fontId="13" fillId="0" borderId="86" xfId="0" applyNumberFormat="1" applyFont="1" applyBorder="1" applyAlignment="1" applyProtection="1">
      <alignment horizontal="center" vertical="center" wrapText="1"/>
      <protection locked="0"/>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pplyProtection="1">
      <alignment horizontal="right" vertical="center" wrapText="1"/>
      <protection locked="0"/>
    </xf>
    <xf numFmtId="177" fontId="15" fillId="0" borderId="64" xfId="0" applyNumberFormat="1" applyFont="1" applyBorder="1" applyAlignment="1" applyProtection="1">
      <alignment horizontal="right" vertical="center" wrapText="1"/>
      <protection locked="0"/>
    </xf>
    <xf numFmtId="177" fontId="15" fillId="0" borderId="70" xfId="0" applyNumberFormat="1" applyFont="1" applyBorder="1" applyAlignment="1" applyProtection="1">
      <alignment horizontal="right" vertical="center" wrapText="1"/>
      <protection locked="0"/>
    </xf>
    <xf numFmtId="177" fontId="4" fillId="0" borderId="71" xfId="0" applyNumberFormat="1" applyFont="1" applyBorder="1" applyAlignment="1" applyProtection="1">
      <alignment horizontal="right" vertical="center" wrapText="1"/>
      <protection locked="0"/>
    </xf>
    <xf numFmtId="0" fontId="13" fillId="0" borderId="70"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1" fillId="0" borderId="30" xfId="0" applyFont="1" applyBorder="1" applyAlignment="1">
      <alignment horizontal="right" vertical="center"/>
    </xf>
    <xf numFmtId="183" fontId="4" fillId="2" borderId="18" xfId="0" applyNumberFormat="1" applyFont="1" applyFill="1" applyBorder="1" applyAlignment="1">
      <alignment horizontal="left" vertical="center" shrinkToFit="1"/>
    </xf>
    <xf numFmtId="0" fontId="30" fillId="0" borderId="35" xfId="0" applyFont="1" applyBorder="1" applyAlignment="1">
      <alignment horizontal="left" vertical="center" shrinkToFit="1"/>
    </xf>
    <xf numFmtId="0" fontId="4" fillId="0" borderId="23" xfId="0" applyFont="1" applyBorder="1" applyAlignment="1">
      <alignment horizontal="right" vertical="center" shrinkToFit="1"/>
    </xf>
    <xf numFmtId="0" fontId="4" fillId="2" borderId="5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13" fillId="0" borderId="6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177" fontId="15" fillId="0" borderId="65" xfId="0" applyNumberFormat="1" applyFont="1" applyBorder="1" applyAlignment="1" applyProtection="1">
      <alignment horizontal="right" vertical="center" wrapText="1"/>
      <protection locked="0"/>
    </xf>
    <xf numFmtId="177" fontId="15" fillId="0" borderId="66" xfId="0" applyNumberFormat="1" applyFont="1" applyBorder="1" applyAlignment="1" applyProtection="1">
      <alignment horizontal="right" vertical="center" wrapText="1"/>
      <protection locked="0"/>
    </xf>
    <xf numFmtId="0" fontId="13" fillId="0" borderId="65"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0" fontId="4" fillId="0" borderId="30" xfId="0" applyFont="1" applyBorder="1" applyAlignment="1" applyProtection="1">
      <alignment horizontal="center" vertical="center"/>
      <protection locked="0"/>
    </xf>
    <xf numFmtId="183" fontId="1" fillId="2" borderId="1" xfId="0" applyNumberFormat="1" applyFont="1" applyFill="1" applyBorder="1" applyAlignment="1">
      <alignment horizontal="left" vertical="center" shrinkToFit="1"/>
    </xf>
    <xf numFmtId="183" fontId="1" fillId="2" borderId="23" xfId="0" applyNumberFormat="1" applyFont="1" applyFill="1" applyBorder="1" applyAlignment="1">
      <alignment horizontal="left" vertical="center" shrinkToFit="1"/>
    </xf>
    <xf numFmtId="183" fontId="1" fillId="2" borderId="154" xfId="0" applyNumberFormat="1"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pplyProtection="1">
      <alignment horizontal="center" vertical="center" wrapText="1" shrinkToFit="1"/>
      <protection locked="0"/>
    </xf>
    <xf numFmtId="0" fontId="4" fillId="0" borderId="39" xfId="0" applyFont="1" applyBorder="1" applyAlignment="1" applyProtection="1">
      <alignment horizontal="center" vertical="center" shrinkToFit="1"/>
      <protection locked="0"/>
    </xf>
    <xf numFmtId="0" fontId="4" fillId="0" borderId="11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21" xfId="0" applyFont="1" applyBorder="1" applyAlignment="1" applyProtection="1">
      <alignment vertical="center" shrinkToFit="1"/>
      <protection locked="0"/>
    </xf>
    <xf numFmtId="0" fontId="4" fillId="0" borderId="20"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119" xfId="0" applyFont="1" applyBorder="1" applyAlignment="1" applyProtection="1">
      <alignment vertical="center" wrapText="1" shrinkToFit="1"/>
      <protection locked="0"/>
    </xf>
    <xf numFmtId="0" fontId="4" fillId="0" borderId="35" xfId="0" applyFont="1" applyBorder="1" applyAlignment="1" applyProtection="1">
      <alignment vertical="center" shrinkToFit="1"/>
      <protection locked="0"/>
    </xf>
    <xf numFmtId="0" fontId="4" fillId="0" borderId="159" xfId="0" applyFont="1" applyBorder="1" applyAlignment="1" applyProtection="1">
      <alignment vertical="center" shrinkToFit="1"/>
      <protection locked="0"/>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4" xfId="0" applyFont="1" applyBorder="1" applyAlignment="1" applyProtection="1">
      <alignment horizontal="center" vertical="center" shrinkToFit="1"/>
      <protection locked="0"/>
    </xf>
    <xf numFmtId="0" fontId="4" fillId="0" borderId="121"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wrapText="1" shrinkToFit="1"/>
      <protection locked="0"/>
    </xf>
    <xf numFmtId="0" fontId="4" fillId="0" borderId="20" xfId="0" applyFont="1" applyBorder="1" applyAlignment="1" applyProtection="1">
      <alignment horizontal="center" vertical="center" wrapText="1" shrinkToFit="1"/>
      <protection locked="0"/>
    </xf>
    <xf numFmtId="0" fontId="4" fillId="0" borderId="27" xfId="0" applyFont="1" applyBorder="1" applyAlignment="1" applyProtection="1">
      <alignment horizontal="center" vertical="center" wrapText="1" shrinkToFit="1"/>
      <protection locked="0"/>
    </xf>
    <xf numFmtId="0" fontId="4" fillId="0" borderId="36" xfId="0" applyFont="1" applyBorder="1" applyAlignment="1" applyProtection="1">
      <alignment horizontal="center" vertical="center" shrinkToFit="1"/>
      <protection locked="0"/>
    </xf>
    <xf numFmtId="0" fontId="4" fillId="0" borderId="134"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3" fillId="0" borderId="13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5"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4" fillId="0" borderId="18" xfId="0" applyFont="1" applyBorder="1" applyAlignment="1" applyProtection="1">
      <alignment horizontal="left" vertical="center" wrapText="1" shrinkToFit="1"/>
      <protection locked="0"/>
    </xf>
    <xf numFmtId="0" fontId="24" fillId="0" borderId="18" xfId="0" applyFont="1" applyBorder="1" applyAlignment="1" applyProtection="1">
      <alignment horizontal="left" vertical="top" wrapText="1" shrinkToFit="1"/>
      <protection locked="0"/>
    </xf>
    <xf numFmtId="0" fontId="24" fillId="0" borderId="135" xfId="0" applyFont="1" applyBorder="1" applyAlignment="1" applyProtection="1">
      <alignment horizontal="left" vertical="top" wrapText="1" shrinkToFit="1"/>
      <protection locked="0"/>
    </xf>
    <xf numFmtId="0" fontId="24" fillId="0" borderId="18" xfId="0" applyFont="1" applyBorder="1" applyAlignment="1" applyProtection="1">
      <alignment horizontal="center" vertical="center" shrinkToFit="1"/>
      <protection locked="0"/>
    </xf>
    <xf numFmtId="0" fontId="23" fillId="0" borderId="158"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0" xfId="0" applyFont="1" applyBorder="1" applyAlignment="1">
      <alignment horizontal="center" vertical="center" wrapText="1"/>
    </xf>
    <xf numFmtId="176" fontId="27" fillId="0" borderId="18" xfId="0" applyNumberFormat="1" applyFont="1" applyBorder="1" applyAlignment="1" applyProtection="1">
      <alignment horizontal="center" vertical="top" shrinkToFit="1"/>
      <protection locked="0"/>
    </xf>
    <xf numFmtId="0" fontId="23" fillId="0" borderId="18" xfId="0" applyFont="1" applyBorder="1" applyAlignment="1">
      <alignment horizontal="center" vertical="center" shrinkToFit="1"/>
    </xf>
    <xf numFmtId="0" fontId="23" fillId="0" borderId="7" xfId="0" applyFont="1" applyBorder="1" applyAlignment="1">
      <alignment horizontal="center" vertical="center"/>
    </xf>
    <xf numFmtId="0" fontId="4" fillId="0" borderId="156" xfId="0" applyFont="1" applyBorder="1" applyAlignment="1" applyProtection="1">
      <alignment horizontal="left" vertical="center"/>
      <protection locked="0"/>
    </xf>
    <xf numFmtId="0" fontId="4" fillId="0" borderId="124" xfId="0" applyFont="1" applyBorder="1" applyAlignment="1" applyProtection="1">
      <alignment horizontal="left" vertical="center"/>
      <protection locked="0"/>
    </xf>
    <xf numFmtId="0" fontId="4" fillId="0" borderId="125" xfId="0" applyFont="1" applyBorder="1" applyAlignment="1" applyProtection="1">
      <alignment horizontal="left" vertical="center"/>
      <protection locked="0"/>
    </xf>
    <xf numFmtId="0" fontId="23" fillId="0" borderId="3" xfId="0" applyFont="1" applyBorder="1" applyAlignment="1">
      <alignment horizontal="center" vertical="center" wrapText="1"/>
    </xf>
    <xf numFmtId="176" fontId="27" fillId="0" borderId="158" xfId="0" applyNumberFormat="1" applyFont="1" applyBorder="1" applyAlignment="1" applyProtection="1">
      <alignment horizontal="center" vertical="top" shrinkToFit="1"/>
      <protection locked="0"/>
    </xf>
    <xf numFmtId="0" fontId="4" fillId="0" borderId="33" xfId="0" applyFont="1" applyBorder="1" applyAlignment="1">
      <alignment horizontal="center" vertical="center" wrapText="1"/>
    </xf>
    <xf numFmtId="0" fontId="4" fillId="0" borderId="0" xfId="0" applyFont="1" applyAlignment="1">
      <alignment horizontal="center" vertical="center" wrapText="1"/>
    </xf>
    <xf numFmtId="0" fontId="4" fillId="0" borderId="37" xfId="0" applyFont="1" applyBorder="1" applyAlignment="1" applyProtection="1">
      <alignment vertical="center" wrapText="1" shrinkToFit="1"/>
      <protection locked="0"/>
    </xf>
    <xf numFmtId="0" fontId="4" fillId="0" borderId="0" xfId="0" applyFont="1" applyAlignment="1" applyProtection="1">
      <alignment vertical="center" wrapText="1" shrinkToFit="1"/>
      <protection locked="0"/>
    </xf>
    <xf numFmtId="0" fontId="4" fillId="0" borderId="1"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160" xfId="0" applyFont="1" applyBorder="1" applyAlignment="1" applyProtection="1">
      <alignment vertical="center" wrapText="1"/>
      <protection locked="0"/>
    </xf>
    <xf numFmtId="0" fontId="23" fillId="0" borderId="15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6" xfId="0" applyFont="1" applyBorder="1">
      <alignment vertical="center"/>
    </xf>
    <xf numFmtId="0" fontId="4" fillId="0" borderId="126" xfId="0" applyFont="1" applyBorder="1" applyAlignment="1" applyProtection="1">
      <alignment horizontal="left" vertical="center"/>
      <protection locked="0"/>
    </xf>
    <xf numFmtId="0" fontId="4" fillId="0" borderId="127" xfId="0" applyFont="1" applyBorder="1" applyAlignment="1" applyProtection="1">
      <alignment horizontal="left" vertical="center"/>
      <protection locked="0"/>
    </xf>
    <xf numFmtId="0" fontId="4" fillId="0" borderId="128" xfId="0" applyFont="1" applyBorder="1" applyAlignment="1" applyProtection="1">
      <alignment horizontal="left" vertical="center"/>
      <protection locked="0"/>
    </xf>
    <xf numFmtId="0" fontId="4" fillId="0" borderId="129"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31" xfId="0" applyFont="1" applyBorder="1" applyAlignment="1" applyProtection="1">
      <alignment horizontal="left" vertical="center"/>
      <protection locked="0"/>
    </xf>
    <xf numFmtId="0" fontId="4" fillId="2" borderId="42" xfId="0" applyFont="1" applyFill="1" applyBorder="1">
      <alignment vertical="center"/>
    </xf>
    <xf numFmtId="0" fontId="4" fillId="2" borderId="16" xfId="0" applyFont="1" applyFill="1" applyBorder="1">
      <alignment vertical="center"/>
    </xf>
    <xf numFmtId="0" fontId="4" fillId="2" borderId="15" xfId="0" applyFont="1" applyFill="1" applyBorder="1">
      <alignment vertical="center"/>
    </xf>
    <xf numFmtId="0" fontId="38" fillId="0" borderId="46"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50"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35" xfId="0" applyFont="1" applyBorder="1" applyAlignment="1">
      <alignment horizontal="center" vertical="center"/>
    </xf>
    <xf numFmtId="0" fontId="32" fillId="0" borderId="1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2DD8E645-68AA-443C-9DE1-925484E71112}"/>
            </a:ext>
          </a:extLst>
        </xdr:cNvPr>
        <xdr:cNvSpPr/>
      </xdr:nvSpPr>
      <xdr:spPr>
        <a:xfrm>
          <a:off x="7857066" y="74084"/>
          <a:ext cx="3801534" cy="412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C9B63EB4-3905-42C6-B904-33378B2F511F}"/>
            </a:ext>
          </a:extLst>
        </xdr:cNvPr>
        <xdr:cNvSpPr txBox="1"/>
      </xdr:nvSpPr>
      <xdr:spPr>
        <a:xfrm>
          <a:off x="7927975" y="809625"/>
          <a:ext cx="4081991" cy="6477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anagawa-nas\&#20849;&#26377;&#12501;&#12457;&#12523;&#12480;\R5\07%20&#26989;&#21209;\6517%20&#21161;&#25104;&#37329;\01%20&#12405;&#12428;&#12354;&#12356;&#21161;&#25104;&#37329;\01_R6&#25163;&#24341;&#12365;\&#27096;&#24335;\02&#12304;&#27096;&#24335;&#12305;R6&#20581;&#24247;&#22679;&#36914;&#21306;&#20998;&#65288;&#37325;&#35079;&#30906;&#35469;&#27396;&#36861;&#21152;&#65289;%20(1).xlsx" TargetMode="External"/><Relationship Id="rId1" Type="http://schemas.openxmlformats.org/officeDocument/2006/relationships/externalLinkPath" Target="02&#12304;&#27096;&#24335;&#12305;R6&#20581;&#24247;&#22679;&#36914;&#21306;&#20998;&#65288;&#37325;&#35079;&#30906;&#35469;&#27396;&#36861;&#21152;&#65289;%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anagawa-nas\&#20849;&#26377;&#12501;&#12457;&#12523;&#12480;\R5\07%20&#26989;&#21209;\6517%20&#21161;&#25104;&#37329;\01%20&#12405;&#12428;&#12354;&#12356;&#21161;&#25104;&#37329;\01_R6&#25163;&#24341;&#12365;\&#27096;&#24335;\01&#12304;&#27096;&#24335;&#12305;R6&#12405;&#12428;&#12354;&#12356;&#21161;&#25104;&#37329;&#30003;&#36796;&#26360;&#65288;&#37325;&#35079;&#30906;&#35469;&#27396;&#36861;&#21152;&#65289;%20(1).xlsx" TargetMode="External"/><Relationship Id="rId1" Type="http://schemas.openxmlformats.org/officeDocument/2006/relationships/externalLinkPath" Target="01&#12304;&#27096;&#24335;&#12305;R6&#12405;&#12428;&#12354;&#12356;&#21161;&#25104;&#37329;&#30003;&#36796;&#26360;&#65288;&#37325;&#35079;&#30906;&#35469;&#27396;&#36861;&#21152;&#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健康増進申込書"/>
      <sheetName val="収支予算 (充当有） "/>
      <sheetName val="目的等 "/>
    </sheetNames>
    <sheetDataSet>
      <sheetData sheetId="0">
        <row r="10">
          <cell r="F10"/>
        </row>
        <row r="22">
          <cell r="K22"/>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書 "/>
      <sheetName val="収支予算 (充当有）"/>
      <sheetName val="事業実施（スケジュール）"/>
      <sheetName val="目的等"/>
    </sheetNames>
    <sheetDataSet>
      <sheetData sheetId="0">
        <row r="10">
          <cell r="G10"/>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tabSelected="1" view="pageBreakPreview" zoomScaleNormal="100" zoomScaleSheetLayoutView="100" workbookViewId="0"/>
  </sheetViews>
  <sheetFormatPr defaultColWidth="9"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7" ht="18" customHeight="1" x14ac:dyDescent="0.15">
      <c r="B1" s="67"/>
      <c r="M1" s="264" t="s">
        <v>147</v>
      </c>
      <c r="N1" s="264"/>
      <c r="P1" s="68"/>
      <c r="Q1" s="69"/>
    </row>
    <row r="2" spans="1:17" ht="25.5" customHeight="1" x14ac:dyDescent="0.15">
      <c r="A2" s="265" t="s">
        <v>126</v>
      </c>
      <c r="B2" s="265"/>
      <c r="C2" s="266"/>
      <c r="D2" s="267"/>
      <c r="E2" s="267"/>
      <c r="F2" s="268"/>
      <c r="G2" s="70"/>
      <c r="H2" s="71" t="s">
        <v>15</v>
      </c>
      <c r="I2" s="73"/>
      <c r="J2" s="73" t="s">
        <v>128</v>
      </c>
      <c r="K2" s="262" t="s">
        <v>14</v>
      </c>
      <c r="L2" s="262"/>
      <c r="M2" s="262"/>
      <c r="N2" s="262"/>
    </row>
    <row r="3" spans="1:17" ht="25.5" customHeight="1" x14ac:dyDescent="0.15">
      <c r="A3" s="265" t="s">
        <v>127</v>
      </c>
      <c r="B3" s="265"/>
      <c r="C3" s="266"/>
      <c r="D3" s="267"/>
      <c r="E3" s="267"/>
      <c r="F3" s="268"/>
      <c r="G3" s="72"/>
      <c r="H3" s="269" t="s">
        <v>145</v>
      </c>
      <c r="I3" s="270"/>
      <c r="J3" s="270"/>
      <c r="K3" s="270"/>
      <c r="L3" s="271"/>
      <c r="M3" s="272" t="s">
        <v>161</v>
      </c>
      <c r="N3" s="272"/>
      <c r="O3" s="2"/>
    </row>
    <row r="4" spans="1:17" ht="5.25" customHeight="1" x14ac:dyDescent="0.15">
      <c r="K4" s="5"/>
      <c r="L4" s="131"/>
      <c r="M4" s="131"/>
      <c r="N4" s="132"/>
    </row>
    <row r="5" spans="1:17" ht="25.5" customHeight="1" x14ac:dyDescent="0.15">
      <c r="A5" s="263" t="s">
        <v>143</v>
      </c>
      <c r="B5" s="263"/>
      <c r="C5" s="263"/>
      <c r="D5" s="263"/>
      <c r="E5" s="263"/>
      <c r="F5" s="263"/>
      <c r="G5" s="263"/>
      <c r="H5" s="263"/>
      <c r="I5" s="263"/>
      <c r="J5" s="263"/>
      <c r="K5" s="263"/>
      <c r="L5" s="263"/>
      <c r="M5" s="263"/>
      <c r="N5" s="263"/>
    </row>
    <row r="6" spans="1:17" ht="4.5" customHeight="1" x14ac:dyDescent="0.15">
      <c r="D6" s="4"/>
      <c r="E6" s="3"/>
      <c r="F6" s="3"/>
      <c r="G6" s="3"/>
      <c r="H6" s="3"/>
      <c r="I6" s="3"/>
      <c r="J6" s="3"/>
      <c r="K6" s="3"/>
      <c r="L6" s="3"/>
      <c r="M6" s="3"/>
      <c r="N6" s="3"/>
    </row>
    <row r="7" spans="1:17" ht="18" customHeight="1" x14ac:dyDescent="0.15">
      <c r="B7" s="33" t="s">
        <v>144</v>
      </c>
      <c r="C7" s="33"/>
      <c r="D7" s="33"/>
      <c r="E7" s="33"/>
      <c r="F7" s="33"/>
      <c r="G7" s="33"/>
      <c r="H7" s="33"/>
      <c r="I7" s="33"/>
      <c r="K7" s="133" t="s">
        <v>107</v>
      </c>
      <c r="L7" s="133"/>
      <c r="M7" s="133"/>
      <c r="N7" s="133"/>
    </row>
    <row r="8" spans="1:17" ht="18" customHeight="1" thickBot="1" x14ac:dyDescent="0.2">
      <c r="B8" s="134" t="s">
        <v>148</v>
      </c>
      <c r="C8" s="135"/>
      <c r="D8" s="135"/>
      <c r="E8" s="135"/>
      <c r="F8" s="135"/>
      <c r="G8" s="135"/>
      <c r="H8" s="135"/>
      <c r="I8" s="135"/>
      <c r="J8" s="135"/>
      <c r="K8" s="135"/>
      <c r="L8" s="135"/>
      <c r="M8" s="135"/>
      <c r="N8" s="135"/>
    </row>
    <row r="9" spans="1:17" ht="23.25" customHeight="1" x14ac:dyDescent="0.15">
      <c r="B9" s="136" t="s">
        <v>13</v>
      </c>
      <c r="C9" s="140" t="s">
        <v>9</v>
      </c>
      <c r="D9" s="141"/>
      <c r="E9" s="141"/>
      <c r="F9" s="142"/>
      <c r="G9" s="143"/>
      <c r="H9" s="143"/>
      <c r="I9" s="143"/>
      <c r="J9" s="143"/>
      <c r="K9" s="143"/>
      <c r="L9" s="143"/>
      <c r="M9" s="143"/>
      <c r="N9" s="144"/>
    </row>
    <row r="10" spans="1:17" ht="39" customHeight="1" thickBot="1" x14ac:dyDescent="0.2">
      <c r="B10" s="137"/>
      <c r="C10" s="145" t="s">
        <v>12</v>
      </c>
      <c r="D10" s="145"/>
      <c r="E10" s="145"/>
      <c r="F10" s="146"/>
      <c r="G10" s="147"/>
      <c r="H10" s="147"/>
      <c r="I10" s="147"/>
      <c r="J10" s="147"/>
      <c r="K10" s="147"/>
      <c r="L10" s="147"/>
      <c r="M10" s="147"/>
      <c r="N10" s="148"/>
    </row>
    <row r="11" spans="1:17" ht="29.25" customHeight="1" x14ac:dyDescent="0.15">
      <c r="B11" s="137"/>
      <c r="C11" s="149" t="s">
        <v>82</v>
      </c>
      <c r="D11" s="150"/>
      <c r="E11" s="151"/>
      <c r="F11" s="158"/>
      <c r="G11" s="159"/>
      <c r="H11" s="159"/>
      <c r="I11" s="74" t="s">
        <v>83</v>
      </c>
      <c r="J11" s="160" t="s">
        <v>85</v>
      </c>
      <c r="K11" s="161"/>
      <c r="L11" s="161"/>
      <c r="M11" s="161"/>
      <c r="N11" s="162"/>
    </row>
    <row r="12" spans="1:17" ht="23.25" customHeight="1" x14ac:dyDescent="0.15">
      <c r="B12" s="137"/>
      <c r="C12" s="163" t="s">
        <v>11</v>
      </c>
      <c r="D12" s="145"/>
      <c r="E12" s="164"/>
      <c r="F12" s="168"/>
      <c r="G12" s="169"/>
      <c r="H12" s="169"/>
      <c r="I12" s="75" t="s">
        <v>86</v>
      </c>
      <c r="J12" s="172"/>
      <c r="K12" s="173"/>
      <c r="L12" s="34" t="s">
        <v>87</v>
      </c>
      <c r="M12" s="173"/>
      <c r="N12" s="174"/>
    </row>
    <row r="13" spans="1:17" ht="23.25" customHeight="1" thickBot="1" x14ac:dyDescent="0.2">
      <c r="B13" s="137"/>
      <c r="C13" s="165"/>
      <c r="D13" s="166"/>
      <c r="E13" s="167"/>
      <c r="F13" s="170"/>
      <c r="G13" s="171"/>
      <c r="H13" s="171"/>
      <c r="I13" s="35" t="s">
        <v>88</v>
      </c>
      <c r="J13" s="175"/>
      <c r="K13" s="176"/>
      <c r="L13" s="176"/>
      <c r="M13" s="176"/>
      <c r="N13" s="177"/>
    </row>
    <row r="14" spans="1:17" ht="23.25" customHeight="1" x14ac:dyDescent="0.15">
      <c r="B14" s="137"/>
      <c r="C14" s="150" t="s">
        <v>9</v>
      </c>
      <c r="D14" s="150"/>
      <c r="E14" s="151"/>
      <c r="F14" s="178"/>
      <c r="G14" s="179"/>
      <c r="H14" s="179"/>
      <c r="I14" s="180" t="s">
        <v>8</v>
      </c>
      <c r="J14" s="152" t="s">
        <v>84</v>
      </c>
      <c r="K14" s="153"/>
      <c r="L14" s="153"/>
      <c r="M14" s="153"/>
      <c r="N14" s="154"/>
    </row>
    <row r="15" spans="1:17" ht="12.75" customHeight="1" x14ac:dyDescent="0.15">
      <c r="B15" s="137"/>
      <c r="C15" s="182" t="s">
        <v>10</v>
      </c>
      <c r="D15" s="183"/>
      <c r="E15" s="184"/>
      <c r="F15" s="189"/>
      <c r="G15" s="190"/>
      <c r="H15" s="190"/>
      <c r="I15" s="181"/>
      <c r="J15" s="155"/>
      <c r="K15" s="156"/>
      <c r="L15" s="156"/>
      <c r="M15" s="156"/>
      <c r="N15" s="157"/>
    </row>
    <row r="16" spans="1:17" ht="23.25" customHeight="1" x14ac:dyDescent="0.15">
      <c r="B16" s="137"/>
      <c r="C16" s="185"/>
      <c r="D16" s="185"/>
      <c r="E16" s="186"/>
      <c r="F16" s="191"/>
      <c r="G16" s="192"/>
      <c r="H16" s="193"/>
      <c r="I16" s="32" t="s">
        <v>6</v>
      </c>
      <c r="J16" s="197"/>
      <c r="K16" s="198"/>
      <c r="L16" s="34" t="s">
        <v>87</v>
      </c>
      <c r="M16" s="199"/>
      <c r="N16" s="200"/>
    </row>
    <row r="17" spans="2:14" ht="23.25" customHeight="1" thickBot="1" x14ac:dyDescent="0.2">
      <c r="B17" s="137"/>
      <c r="C17" s="187"/>
      <c r="D17" s="187"/>
      <c r="E17" s="188"/>
      <c r="F17" s="194"/>
      <c r="G17" s="195"/>
      <c r="H17" s="196"/>
      <c r="I17" s="35" t="s">
        <v>88</v>
      </c>
      <c r="J17" s="201"/>
      <c r="K17" s="202"/>
      <c r="L17" s="202"/>
      <c r="M17" s="202"/>
      <c r="N17" s="203"/>
    </row>
    <row r="18" spans="2:14" ht="22.5" customHeight="1" x14ac:dyDescent="0.15">
      <c r="B18" s="138"/>
      <c r="C18" s="151" t="s">
        <v>9</v>
      </c>
      <c r="D18" s="141"/>
      <c r="E18" s="141"/>
      <c r="F18" s="204"/>
      <c r="G18" s="204"/>
      <c r="H18" s="204"/>
      <c r="I18" s="205" t="s">
        <v>8</v>
      </c>
      <c r="J18" s="152" t="s">
        <v>84</v>
      </c>
      <c r="K18" s="153"/>
      <c r="L18" s="153"/>
      <c r="M18" s="153"/>
      <c r="N18" s="154"/>
    </row>
    <row r="19" spans="2:14" ht="12.75" customHeight="1" x14ac:dyDescent="0.15">
      <c r="B19" s="138"/>
      <c r="C19" s="182" t="s">
        <v>7</v>
      </c>
      <c r="D19" s="183"/>
      <c r="E19" s="184"/>
      <c r="F19" s="189"/>
      <c r="G19" s="190"/>
      <c r="H19" s="207"/>
      <c r="I19" s="206"/>
      <c r="J19" s="155"/>
      <c r="K19" s="156"/>
      <c r="L19" s="156"/>
      <c r="M19" s="156"/>
      <c r="N19" s="157"/>
    </row>
    <row r="20" spans="2:14" ht="23.25" customHeight="1" x14ac:dyDescent="0.15">
      <c r="B20" s="138"/>
      <c r="C20" s="185"/>
      <c r="D20" s="185"/>
      <c r="E20" s="186"/>
      <c r="F20" s="191"/>
      <c r="G20" s="192"/>
      <c r="H20" s="193"/>
      <c r="I20" s="34" t="s">
        <v>6</v>
      </c>
      <c r="J20" s="197"/>
      <c r="K20" s="198"/>
      <c r="L20" s="34" t="s">
        <v>87</v>
      </c>
      <c r="M20" s="199"/>
      <c r="N20" s="200"/>
    </row>
    <row r="21" spans="2:14" ht="23.25" customHeight="1" thickBot="1" x14ac:dyDescent="0.2">
      <c r="B21" s="139"/>
      <c r="C21" s="187"/>
      <c r="D21" s="187"/>
      <c r="E21" s="188"/>
      <c r="F21" s="194"/>
      <c r="G21" s="195"/>
      <c r="H21" s="196"/>
      <c r="I21" s="7" t="s">
        <v>88</v>
      </c>
      <c r="J21" s="201"/>
      <c r="K21" s="202"/>
      <c r="L21" s="202"/>
      <c r="M21" s="202"/>
      <c r="N21" s="203"/>
    </row>
    <row r="22" spans="2:14" ht="25.5" customHeight="1" thickBot="1" x14ac:dyDescent="0.2">
      <c r="B22" s="210" t="s">
        <v>89</v>
      </c>
      <c r="C22" s="211"/>
      <c r="D22" s="211"/>
      <c r="E22" s="212"/>
      <c r="F22" s="213"/>
      <c r="G22" s="214"/>
      <c r="H22" s="214"/>
      <c r="I22" s="214"/>
      <c r="J22" s="214"/>
      <c r="K22" s="214"/>
      <c r="L22" s="214"/>
      <c r="M22" s="214"/>
      <c r="N22" s="36" t="s">
        <v>5</v>
      </c>
    </row>
    <row r="23" spans="2:14" ht="17.25" customHeight="1" x14ac:dyDescent="0.15">
      <c r="B23" s="215" t="s">
        <v>90</v>
      </c>
      <c r="C23" s="216"/>
      <c r="D23" s="216"/>
      <c r="E23" s="217"/>
      <c r="F23" s="51" t="s">
        <v>91</v>
      </c>
      <c r="G23" s="52" t="s">
        <v>92</v>
      </c>
      <c r="H23" s="53"/>
      <c r="I23" s="53"/>
      <c r="J23" s="54"/>
      <c r="K23" s="221" t="s">
        <v>93</v>
      </c>
      <c r="L23" s="224"/>
      <c r="M23" s="225"/>
      <c r="N23" s="226"/>
    </row>
    <row r="24" spans="2:14" ht="17.25" customHeight="1" x14ac:dyDescent="0.15">
      <c r="B24" s="163"/>
      <c r="C24" s="145"/>
      <c r="D24" s="145"/>
      <c r="E24" s="164"/>
      <c r="F24" s="55" t="s">
        <v>91</v>
      </c>
      <c r="G24" s="56" t="s">
        <v>94</v>
      </c>
      <c r="H24" s="57"/>
      <c r="I24" s="57"/>
      <c r="J24" s="58"/>
      <c r="K24" s="222"/>
      <c r="L24" s="227"/>
      <c r="M24" s="228"/>
      <c r="N24" s="229"/>
    </row>
    <row r="25" spans="2:14" ht="17.25" customHeight="1" x14ac:dyDescent="0.15">
      <c r="B25" s="163"/>
      <c r="C25" s="145"/>
      <c r="D25" s="145"/>
      <c r="E25" s="164"/>
      <c r="F25" s="55" t="s">
        <v>91</v>
      </c>
      <c r="G25" s="56" t="s">
        <v>95</v>
      </c>
      <c r="H25" s="57"/>
      <c r="I25" s="57"/>
      <c r="J25" s="58"/>
      <c r="K25" s="222"/>
      <c r="L25" s="227"/>
      <c r="M25" s="228"/>
      <c r="N25" s="229"/>
    </row>
    <row r="26" spans="2:14" ht="17.25" customHeight="1" x14ac:dyDescent="0.15">
      <c r="B26" s="163"/>
      <c r="C26" s="145"/>
      <c r="D26" s="145"/>
      <c r="E26" s="164"/>
      <c r="F26" s="55" t="s">
        <v>91</v>
      </c>
      <c r="G26" s="56" t="s">
        <v>96</v>
      </c>
      <c r="H26" s="57"/>
      <c r="I26" s="57"/>
      <c r="J26" s="58"/>
      <c r="K26" s="222"/>
      <c r="L26" s="227"/>
      <c r="M26" s="228"/>
      <c r="N26" s="229"/>
    </row>
    <row r="27" spans="2:14" ht="17.25" customHeight="1" x14ac:dyDescent="0.15">
      <c r="B27" s="218"/>
      <c r="C27" s="219"/>
      <c r="D27" s="219"/>
      <c r="E27" s="220"/>
      <c r="F27" s="59" t="s">
        <v>91</v>
      </c>
      <c r="G27" s="60" t="s">
        <v>97</v>
      </c>
      <c r="H27" s="61"/>
      <c r="I27" s="61"/>
      <c r="J27" s="62"/>
      <c r="K27" s="223"/>
      <c r="L27" s="230"/>
      <c r="M27" s="231"/>
      <c r="N27" s="232"/>
    </row>
    <row r="28" spans="2:14" ht="24" customHeight="1" thickBot="1" x14ac:dyDescent="0.2">
      <c r="B28" s="165" t="s">
        <v>4</v>
      </c>
      <c r="C28" s="166"/>
      <c r="D28" s="166"/>
      <c r="E28" s="167"/>
      <c r="F28" s="233" t="s">
        <v>104</v>
      </c>
      <c r="G28" s="234"/>
      <c r="H28" s="235"/>
      <c r="I28" s="236" t="s">
        <v>3</v>
      </c>
      <c r="J28" s="236"/>
      <c r="K28" s="237"/>
      <c r="L28" s="238"/>
      <c r="M28" s="238"/>
      <c r="N28" s="239"/>
    </row>
    <row r="29" spans="2:14" ht="27" customHeight="1" x14ac:dyDescent="0.15">
      <c r="B29" s="37" t="s">
        <v>18</v>
      </c>
      <c r="C29" s="38"/>
      <c r="D29" s="38"/>
      <c r="E29" s="38"/>
      <c r="F29" s="208"/>
      <c r="G29" s="208"/>
      <c r="H29" s="208"/>
      <c r="I29" s="208"/>
      <c r="J29" s="208"/>
      <c r="K29" s="208"/>
      <c r="L29" s="208"/>
      <c r="M29" s="208"/>
      <c r="N29" s="209"/>
    </row>
    <row r="30" spans="2:14" ht="27" customHeight="1" x14ac:dyDescent="0.15">
      <c r="B30" s="240"/>
      <c r="C30" s="241"/>
      <c r="D30" s="241"/>
      <c r="E30" s="241"/>
      <c r="F30" s="241"/>
      <c r="G30" s="241"/>
      <c r="H30" s="241"/>
      <c r="I30" s="241"/>
      <c r="J30" s="241"/>
      <c r="K30" s="241"/>
      <c r="L30" s="241"/>
      <c r="M30" s="241"/>
      <c r="N30" s="242"/>
    </row>
    <row r="31" spans="2:14" ht="27" customHeight="1" thickBot="1" x14ac:dyDescent="0.2">
      <c r="B31" s="243"/>
      <c r="C31" s="244"/>
      <c r="D31" s="244"/>
      <c r="E31" s="244"/>
      <c r="F31" s="244"/>
      <c r="G31" s="244"/>
      <c r="H31" s="244"/>
      <c r="I31" s="244"/>
      <c r="J31" s="244"/>
      <c r="K31" s="244"/>
      <c r="L31" s="244"/>
      <c r="M31" s="244"/>
      <c r="N31" s="245"/>
    </row>
    <row r="32" spans="2:14" ht="14.25" x14ac:dyDescent="0.15">
      <c r="B32" s="246" t="s">
        <v>17</v>
      </c>
      <c r="C32" s="247"/>
      <c r="D32" s="247"/>
      <c r="E32" s="247"/>
      <c r="F32" s="247"/>
      <c r="G32" s="247"/>
      <c r="H32" s="247"/>
      <c r="I32" s="247"/>
      <c r="J32" s="247"/>
      <c r="K32" s="247"/>
      <c r="L32" s="247"/>
      <c r="M32" s="247"/>
      <c r="N32" s="248"/>
    </row>
    <row r="33" spans="2:18" ht="14.25" x14ac:dyDescent="0.15">
      <c r="B33" s="249" t="s">
        <v>2</v>
      </c>
      <c r="C33" s="250"/>
      <c r="D33" s="250" t="s">
        <v>1</v>
      </c>
      <c r="E33" s="250"/>
      <c r="F33" s="250"/>
      <c r="G33" s="250"/>
      <c r="H33" s="31" t="s">
        <v>19</v>
      </c>
      <c r="I33" s="6" t="s">
        <v>2</v>
      </c>
      <c r="J33" s="250" t="s">
        <v>1</v>
      </c>
      <c r="K33" s="250"/>
      <c r="L33" s="250"/>
      <c r="M33" s="30" t="s">
        <v>19</v>
      </c>
      <c r="N33" s="39" t="s">
        <v>0</v>
      </c>
    </row>
    <row r="34" spans="2:18" ht="34.5" customHeight="1" x14ac:dyDescent="0.15">
      <c r="B34" s="251">
        <v>4</v>
      </c>
      <c r="C34" s="252"/>
      <c r="D34" s="253"/>
      <c r="E34" s="253"/>
      <c r="F34" s="253"/>
      <c r="G34" s="253"/>
      <c r="H34" s="40"/>
      <c r="I34" s="41">
        <v>11</v>
      </c>
      <c r="J34" s="253"/>
      <c r="K34" s="253"/>
      <c r="L34" s="253"/>
      <c r="M34" s="42"/>
      <c r="N34" s="126" t="s">
        <v>122</v>
      </c>
      <c r="R34" s="1" t="s">
        <v>99</v>
      </c>
    </row>
    <row r="35" spans="2:18" ht="34.5" customHeight="1" x14ac:dyDescent="0.15">
      <c r="B35" s="251">
        <v>5</v>
      </c>
      <c r="C35" s="252"/>
      <c r="D35" s="253"/>
      <c r="E35" s="253"/>
      <c r="F35" s="253"/>
      <c r="G35" s="253"/>
      <c r="H35" s="40"/>
      <c r="I35" s="41">
        <v>12</v>
      </c>
      <c r="J35" s="253"/>
      <c r="K35" s="253"/>
      <c r="L35" s="253"/>
      <c r="M35" s="42"/>
      <c r="N35" s="127"/>
    </row>
    <row r="36" spans="2:18" ht="34.5" customHeight="1" x14ac:dyDescent="0.15">
      <c r="B36" s="251">
        <v>6</v>
      </c>
      <c r="C36" s="252"/>
      <c r="D36" s="253"/>
      <c r="E36" s="253"/>
      <c r="F36" s="253"/>
      <c r="G36" s="253"/>
      <c r="H36" s="40"/>
      <c r="I36" s="41">
        <v>1</v>
      </c>
      <c r="J36" s="253"/>
      <c r="K36" s="253"/>
      <c r="L36" s="253"/>
      <c r="M36" s="42"/>
      <c r="N36" s="127"/>
    </row>
    <row r="37" spans="2:18" ht="34.5" customHeight="1" thickBot="1" x14ac:dyDescent="0.2">
      <c r="B37" s="251">
        <v>7</v>
      </c>
      <c r="C37" s="252"/>
      <c r="D37" s="253"/>
      <c r="E37" s="253"/>
      <c r="F37" s="253"/>
      <c r="G37" s="253"/>
      <c r="H37" s="40"/>
      <c r="I37" s="41">
        <v>2</v>
      </c>
      <c r="J37" s="253"/>
      <c r="K37" s="253"/>
      <c r="L37" s="253"/>
      <c r="M37" s="42"/>
      <c r="N37" s="127"/>
    </row>
    <row r="38" spans="2:18" ht="34.5" customHeight="1" thickBot="1" x14ac:dyDescent="0.2">
      <c r="B38" s="251">
        <v>8</v>
      </c>
      <c r="C38" s="252"/>
      <c r="D38" s="253"/>
      <c r="E38" s="253"/>
      <c r="F38" s="253"/>
      <c r="G38" s="253"/>
      <c r="H38" s="40"/>
      <c r="I38" s="43">
        <v>3</v>
      </c>
      <c r="J38" s="259"/>
      <c r="K38" s="259"/>
      <c r="L38" s="259"/>
      <c r="M38" s="65"/>
      <c r="N38" s="128" t="s">
        <v>106</v>
      </c>
    </row>
    <row r="39" spans="2:18" ht="34.5" customHeight="1" thickTop="1" x14ac:dyDescent="0.15">
      <c r="B39" s="251">
        <v>9</v>
      </c>
      <c r="C39" s="252"/>
      <c r="D39" s="253"/>
      <c r="E39" s="253"/>
      <c r="F39" s="253"/>
      <c r="G39" s="253"/>
      <c r="H39" s="40"/>
      <c r="I39" s="44" t="s">
        <v>20</v>
      </c>
      <c r="J39" s="45"/>
      <c r="K39" s="46" t="s">
        <v>100</v>
      </c>
      <c r="L39" s="260" t="s">
        <v>101</v>
      </c>
      <c r="M39" s="254" t="str">
        <f>IF(ISERROR(J40/J39),"",(J40/J39))</f>
        <v/>
      </c>
      <c r="N39" s="129"/>
    </row>
    <row r="40" spans="2:18" ht="34.5" customHeight="1" thickBot="1" x14ac:dyDescent="0.2">
      <c r="B40" s="256">
        <v>10</v>
      </c>
      <c r="C40" s="257"/>
      <c r="D40" s="258"/>
      <c r="E40" s="258"/>
      <c r="F40" s="258"/>
      <c r="G40" s="258"/>
      <c r="H40" s="47"/>
      <c r="I40" s="48" t="s">
        <v>21</v>
      </c>
      <c r="J40" s="50">
        <f>SUM(H34+H35+H36+H37+H38+H39+H40+M34+M35+M36+M37+M38)</f>
        <v>0</v>
      </c>
      <c r="K40" s="49" t="s">
        <v>102</v>
      </c>
      <c r="L40" s="261"/>
      <c r="M40" s="255" t="str">
        <f>IF(ISERROR(J40/J42*100),"",(J40/J42*100))</f>
        <v/>
      </c>
      <c r="N40" s="130"/>
    </row>
    <row r="41" spans="2:18" x14ac:dyDescent="0.15">
      <c r="C41" s="2"/>
      <c r="D41" s="2"/>
      <c r="E41" s="2"/>
      <c r="F41" s="2"/>
      <c r="G41" s="2"/>
      <c r="H41" s="2"/>
      <c r="I41" s="2"/>
      <c r="J41" s="2"/>
      <c r="K41" s="2"/>
      <c r="L41" s="2"/>
      <c r="M41" s="2"/>
      <c r="N41" s="2"/>
    </row>
    <row r="42" spans="2:18" x14ac:dyDescent="0.15">
      <c r="C42" s="2"/>
      <c r="D42" s="2"/>
      <c r="E42" s="2"/>
      <c r="F42" s="2"/>
      <c r="G42" s="2"/>
      <c r="H42" s="2"/>
      <c r="I42" s="2"/>
      <c r="J42" s="2"/>
      <c r="K42" s="2"/>
      <c r="L42" s="2"/>
      <c r="M42" s="2"/>
      <c r="N42" s="2"/>
    </row>
  </sheetData>
  <mergeCells count="82">
    <mergeCell ref="K2:N2"/>
    <mergeCell ref="A5:N5"/>
    <mergeCell ref="M1:N1"/>
    <mergeCell ref="A3:B3"/>
    <mergeCell ref="C2:F2"/>
    <mergeCell ref="C3:F3"/>
    <mergeCell ref="A2:B2"/>
    <mergeCell ref="H3:L3"/>
    <mergeCell ref="M3:N3"/>
    <mergeCell ref="M39:M40"/>
    <mergeCell ref="B40:C40"/>
    <mergeCell ref="D40:G40"/>
    <mergeCell ref="B38:C38"/>
    <mergeCell ref="D38:G38"/>
    <mergeCell ref="J38:L38"/>
    <mergeCell ref="B39:C39"/>
    <mergeCell ref="D39:G39"/>
    <mergeCell ref="L39:L40"/>
    <mergeCell ref="B36:C36"/>
    <mergeCell ref="D36:G36"/>
    <mergeCell ref="J36:L36"/>
    <mergeCell ref="B37:C37"/>
    <mergeCell ref="D37:G37"/>
    <mergeCell ref="J37:L37"/>
    <mergeCell ref="B34:C34"/>
    <mergeCell ref="D34:G34"/>
    <mergeCell ref="J34:L34"/>
    <mergeCell ref="B35:C35"/>
    <mergeCell ref="D35:G35"/>
    <mergeCell ref="J35:L35"/>
    <mergeCell ref="B30:N30"/>
    <mergeCell ref="B31:N31"/>
    <mergeCell ref="B32:N32"/>
    <mergeCell ref="B33:C33"/>
    <mergeCell ref="D33:G33"/>
    <mergeCell ref="J33:L33"/>
    <mergeCell ref="J20:K20"/>
    <mergeCell ref="M20:N20"/>
    <mergeCell ref="J21:N21"/>
    <mergeCell ref="F29:N29"/>
    <mergeCell ref="B22:E22"/>
    <mergeCell ref="F22:M22"/>
    <mergeCell ref="B23:E27"/>
    <mergeCell ref="K23:K27"/>
    <mergeCell ref="L23:N27"/>
    <mergeCell ref="B28:E28"/>
    <mergeCell ref="F28:H28"/>
    <mergeCell ref="I28:J28"/>
    <mergeCell ref="K28:N28"/>
    <mergeCell ref="C18:E18"/>
    <mergeCell ref="F18:H18"/>
    <mergeCell ref="I18:I19"/>
    <mergeCell ref="C19:E21"/>
    <mergeCell ref="F19:H21"/>
    <mergeCell ref="F12:H13"/>
    <mergeCell ref="J12:K12"/>
    <mergeCell ref="M12:N12"/>
    <mergeCell ref="J13:N13"/>
    <mergeCell ref="C14:E14"/>
    <mergeCell ref="F14:H14"/>
    <mergeCell ref="I14:I15"/>
    <mergeCell ref="C15:E17"/>
    <mergeCell ref="F15:H17"/>
    <mergeCell ref="J16:K16"/>
    <mergeCell ref="M16:N16"/>
    <mergeCell ref="J17:N17"/>
    <mergeCell ref="N34:N37"/>
    <mergeCell ref="N38:N40"/>
    <mergeCell ref="L4:N4"/>
    <mergeCell ref="K7:N7"/>
    <mergeCell ref="B8:N8"/>
    <mergeCell ref="B9:B21"/>
    <mergeCell ref="C9:E9"/>
    <mergeCell ref="F9:N9"/>
    <mergeCell ref="C10:E10"/>
    <mergeCell ref="F10:N10"/>
    <mergeCell ref="C11:E11"/>
    <mergeCell ref="J14:N15"/>
    <mergeCell ref="J18:N19"/>
    <mergeCell ref="F11:H11"/>
    <mergeCell ref="J11:N11"/>
    <mergeCell ref="C12:E13"/>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D71CA-E6F5-48D8-B21B-0024F3985B76}">
  <dimension ref="A1:O33"/>
  <sheetViews>
    <sheetView view="pageBreakPreview" zoomScaleNormal="100" zoomScaleSheetLayoutView="100" zoomScalePageLayoutView="80" workbookViewId="0">
      <selection activeCell="Q11" sqref="Q11"/>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125" style="1"/>
    <col min="17" max="17" width="5.875" style="1" customWidth="1"/>
    <col min="18" max="256" width="9.125"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125" style="1"/>
    <col min="273" max="273" width="5.875" style="1" customWidth="1"/>
    <col min="274" max="512" width="9.125"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125" style="1"/>
    <col min="529" max="529" width="5.875" style="1" customWidth="1"/>
    <col min="530" max="768" width="9.125"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125" style="1"/>
    <col min="785" max="785" width="5.875" style="1" customWidth="1"/>
    <col min="786" max="1024" width="9.125"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125" style="1"/>
    <col min="1041" max="1041" width="5.875" style="1" customWidth="1"/>
    <col min="1042" max="1280" width="9.125"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125" style="1"/>
    <col min="1297" max="1297" width="5.875" style="1" customWidth="1"/>
    <col min="1298" max="1536" width="9.125"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125" style="1"/>
    <col min="1553" max="1553" width="5.875" style="1" customWidth="1"/>
    <col min="1554" max="1792" width="9.125"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125" style="1"/>
    <col min="1809" max="1809" width="5.875" style="1" customWidth="1"/>
    <col min="1810" max="2048" width="9.125"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125" style="1"/>
    <col min="2065" max="2065" width="5.875" style="1" customWidth="1"/>
    <col min="2066" max="2304" width="9.125"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125" style="1"/>
    <col min="2321" max="2321" width="5.875" style="1" customWidth="1"/>
    <col min="2322" max="2560" width="9.125"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125" style="1"/>
    <col min="2577" max="2577" width="5.875" style="1" customWidth="1"/>
    <col min="2578" max="2816" width="9.125"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125" style="1"/>
    <col min="2833" max="2833" width="5.875" style="1" customWidth="1"/>
    <col min="2834" max="3072" width="9.125"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125" style="1"/>
    <col min="3089" max="3089" width="5.875" style="1" customWidth="1"/>
    <col min="3090" max="3328" width="9.125"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125" style="1"/>
    <col min="3345" max="3345" width="5.875" style="1" customWidth="1"/>
    <col min="3346" max="3584" width="9.125"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125" style="1"/>
    <col min="3601" max="3601" width="5.875" style="1" customWidth="1"/>
    <col min="3602" max="3840" width="9.125"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125" style="1"/>
    <col min="3857" max="3857" width="5.875" style="1" customWidth="1"/>
    <col min="3858" max="4096" width="9.125"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125" style="1"/>
    <col min="4113" max="4113" width="5.875" style="1" customWidth="1"/>
    <col min="4114" max="4352" width="9.125"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125" style="1"/>
    <col min="4369" max="4369" width="5.875" style="1" customWidth="1"/>
    <col min="4370" max="4608" width="9.125"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125" style="1"/>
    <col min="4625" max="4625" width="5.875" style="1" customWidth="1"/>
    <col min="4626" max="4864" width="9.125"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125" style="1"/>
    <col min="4881" max="4881" width="5.875" style="1" customWidth="1"/>
    <col min="4882" max="5120" width="9.125"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125" style="1"/>
    <col min="5137" max="5137" width="5.875" style="1" customWidth="1"/>
    <col min="5138" max="5376" width="9.125"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125" style="1"/>
    <col min="5393" max="5393" width="5.875" style="1" customWidth="1"/>
    <col min="5394" max="5632" width="9.125"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125" style="1"/>
    <col min="5649" max="5649" width="5.875" style="1" customWidth="1"/>
    <col min="5650" max="5888" width="9.125"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125" style="1"/>
    <col min="5905" max="5905" width="5.875" style="1" customWidth="1"/>
    <col min="5906" max="6144" width="9.125"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125" style="1"/>
    <col min="6161" max="6161" width="5.875" style="1" customWidth="1"/>
    <col min="6162" max="6400" width="9.125"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125" style="1"/>
    <col min="6417" max="6417" width="5.875" style="1" customWidth="1"/>
    <col min="6418" max="6656" width="9.125"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125" style="1"/>
    <col min="6673" max="6673" width="5.875" style="1" customWidth="1"/>
    <col min="6674" max="6912" width="9.125"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125" style="1"/>
    <col min="6929" max="6929" width="5.875" style="1" customWidth="1"/>
    <col min="6930" max="7168" width="9.125"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125" style="1"/>
    <col min="7185" max="7185" width="5.875" style="1" customWidth="1"/>
    <col min="7186" max="7424" width="9.125"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125" style="1"/>
    <col min="7441" max="7441" width="5.875" style="1" customWidth="1"/>
    <col min="7442" max="7680" width="9.125"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125" style="1"/>
    <col min="7697" max="7697" width="5.875" style="1" customWidth="1"/>
    <col min="7698" max="7936" width="9.125"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125" style="1"/>
    <col min="7953" max="7953" width="5.875" style="1" customWidth="1"/>
    <col min="7954" max="8192" width="9.125"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125" style="1"/>
    <col min="8209" max="8209" width="5.875" style="1" customWidth="1"/>
    <col min="8210" max="8448" width="9.125"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125" style="1"/>
    <col min="8465" max="8465" width="5.875" style="1" customWidth="1"/>
    <col min="8466" max="8704" width="9.125"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125" style="1"/>
    <col min="8721" max="8721" width="5.875" style="1" customWidth="1"/>
    <col min="8722" max="8960" width="9.125"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125" style="1"/>
    <col min="8977" max="8977" width="5.875" style="1" customWidth="1"/>
    <col min="8978" max="9216" width="9.125"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125" style="1"/>
    <col min="9233" max="9233" width="5.875" style="1" customWidth="1"/>
    <col min="9234" max="9472" width="9.125"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125" style="1"/>
    <col min="9489" max="9489" width="5.875" style="1" customWidth="1"/>
    <col min="9490" max="9728" width="9.125"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125" style="1"/>
    <col min="9745" max="9745" width="5.875" style="1" customWidth="1"/>
    <col min="9746" max="9984" width="9.125"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125" style="1"/>
    <col min="10001" max="10001" width="5.875" style="1" customWidth="1"/>
    <col min="10002" max="10240" width="9.125"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125" style="1"/>
    <col min="10257" max="10257" width="5.875" style="1" customWidth="1"/>
    <col min="10258" max="10496" width="9.125"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125" style="1"/>
    <col min="10513" max="10513" width="5.875" style="1" customWidth="1"/>
    <col min="10514" max="10752" width="9.125"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125" style="1"/>
    <col min="10769" max="10769" width="5.875" style="1" customWidth="1"/>
    <col min="10770" max="11008" width="9.125"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125" style="1"/>
    <col min="11025" max="11025" width="5.875" style="1" customWidth="1"/>
    <col min="11026" max="11264" width="9.125"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125" style="1"/>
    <col min="11281" max="11281" width="5.875" style="1" customWidth="1"/>
    <col min="11282" max="11520" width="9.125"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125" style="1"/>
    <col min="11537" max="11537" width="5.875" style="1" customWidth="1"/>
    <col min="11538" max="11776" width="9.125"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125" style="1"/>
    <col min="11793" max="11793" width="5.875" style="1" customWidth="1"/>
    <col min="11794" max="12032" width="9.125"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125" style="1"/>
    <col min="12049" max="12049" width="5.875" style="1" customWidth="1"/>
    <col min="12050" max="12288" width="9.125"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125" style="1"/>
    <col min="12305" max="12305" width="5.875" style="1" customWidth="1"/>
    <col min="12306" max="12544" width="9.125"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125" style="1"/>
    <col min="12561" max="12561" width="5.875" style="1" customWidth="1"/>
    <col min="12562" max="12800" width="9.125"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125" style="1"/>
    <col min="12817" max="12817" width="5.875" style="1" customWidth="1"/>
    <col min="12818" max="13056" width="9.125"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125" style="1"/>
    <col min="13073" max="13073" width="5.875" style="1" customWidth="1"/>
    <col min="13074" max="13312" width="9.125"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125" style="1"/>
    <col min="13329" max="13329" width="5.875" style="1" customWidth="1"/>
    <col min="13330" max="13568" width="9.125"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125" style="1"/>
    <col min="13585" max="13585" width="5.875" style="1" customWidth="1"/>
    <col min="13586" max="13824" width="9.125"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125" style="1"/>
    <col min="13841" max="13841" width="5.875" style="1" customWidth="1"/>
    <col min="13842" max="14080" width="9.125"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125" style="1"/>
    <col min="14097" max="14097" width="5.875" style="1" customWidth="1"/>
    <col min="14098" max="14336" width="9.125"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125" style="1"/>
    <col min="14353" max="14353" width="5.875" style="1" customWidth="1"/>
    <col min="14354" max="14592" width="9.125"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125" style="1"/>
    <col min="14609" max="14609" width="5.875" style="1" customWidth="1"/>
    <col min="14610" max="14848" width="9.125"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125" style="1"/>
    <col min="14865" max="14865" width="5.875" style="1" customWidth="1"/>
    <col min="14866" max="15104" width="9.125"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125" style="1"/>
    <col min="15121" max="15121" width="5.875" style="1" customWidth="1"/>
    <col min="15122" max="15360" width="9.125"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125" style="1"/>
    <col min="15377" max="15377" width="5.875" style="1" customWidth="1"/>
    <col min="15378" max="15616" width="9.125"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125" style="1"/>
    <col min="15633" max="15633" width="5.875" style="1" customWidth="1"/>
    <col min="15634" max="15872" width="9.125"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125" style="1"/>
    <col min="15889" max="15889" width="5.875" style="1" customWidth="1"/>
    <col min="15890" max="16128" width="9.125"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125" style="1"/>
    <col min="16145" max="16145" width="5.875" style="1" customWidth="1"/>
    <col min="16146" max="16384" width="9.125" style="1"/>
  </cols>
  <sheetData>
    <row r="1" spans="1:15" ht="18" customHeight="1" x14ac:dyDescent="0.15">
      <c r="G1" s="365" t="s">
        <v>151</v>
      </c>
      <c r="H1" s="365"/>
      <c r="I1" s="365"/>
      <c r="J1" s="365"/>
      <c r="K1" s="365"/>
      <c r="L1" s="8"/>
    </row>
    <row r="2" spans="1:15" ht="24.75" customHeight="1" x14ac:dyDescent="0.15">
      <c r="A2" s="66" t="s">
        <v>22</v>
      </c>
      <c r="F2" s="8" t="s">
        <v>23</v>
      </c>
      <c r="G2" s="366">
        <f>[1]健康増進申込書!F10</f>
        <v>0</v>
      </c>
      <c r="H2" s="366"/>
      <c r="I2" s="366"/>
      <c r="J2" s="366"/>
      <c r="K2" s="366"/>
      <c r="L2" s="82"/>
    </row>
    <row r="3" spans="1:15" ht="17.25" customHeight="1" thickBot="1" x14ac:dyDescent="0.2">
      <c r="A3" s="367" t="s">
        <v>105</v>
      </c>
      <c r="B3" s="367"/>
      <c r="C3" s="367"/>
      <c r="D3" s="367"/>
      <c r="E3" s="367"/>
      <c r="F3" s="367"/>
      <c r="G3" s="367"/>
      <c r="H3" s="83"/>
      <c r="I3" s="368" t="s">
        <v>24</v>
      </c>
      <c r="J3" s="368"/>
      <c r="K3" s="368"/>
      <c r="L3" s="84"/>
    </row>
    <row r="4" spans="1:15" ht="22.5" customHeight="1" thickBot="1" x14ac:dyDescent="0.2">
      <c r="A4" s="298" t="s">
        <v>25</v>
      </c>
      <c r="B4" s="299"/>
      <c r="C4" s="300"/>
      <c r="D4" s="369"/>
      <c r="E4" s="301" t="s">
        <v>26</v>
      </c>
      <c r="F4" s="370"/>
      <c r="G4" s="371" t="s">
        <v>27</v>
      </c>
      <c r="H4" s="371"/>
      <c r="I4" s="299"/>
      <c r="J4" s="300"/>
      <c r="K4" s="372"/>
      <c r="L4" s="85"/>
    </row>
    <row r="5" spans="1:15" ht="30.75" customHeight="1" thickBot="1" x14ac:dyDescent="0.2">
      <c r="A5" s="331" t="s">
        <v>28</v>
      </c>
      <c r="B5" s="9" t="s">
        <v>29</v>
      </c>
      <c r="C5" s="333" t="s">
        <v>150</v>
      </c>
      <c r="D5" s="334"/>
      <c r="E5" s="335">
        <f>[1]健康増進申込書!K22</f>
        <v>0</v>
      </c>
      <c r="F5" s="336"/>
      <c r="G5" s="351" t="s">
        <v>30</v>
      </c>
      <c r="H5" s="352"/>
      <c r="I5" s="352"/>
      <c r="J5" s="352"/>
      <c r="K5" s="353"/>
      <c r="L5" s="86"/>
    </row>
    <row r="6" spans="1:15" ht="30.75" customHeight="1" x14ac:dyDescent="0.15">
      <c r="A6" s="332"/>
      <c r="B6" s="354" t="s">
        <v>31</v>
      </c>
      <c r="C6" s="10" t="s">
        <v>32</v>
      </c>
      <c r="D6" s="11" t="s">
        <v>33</v>
      </c>
      <c r="E6" s="357"/>
      <c r="F6" s="358"/>
      <c r="G6" s="373"/>
      <c r="H6" s="374"/>
      <c r="I6" s="374"/>
      <c r="J6" s="374"/>
      <c r="K6" s="375"/>
      <c r="L6" s="87"/>
    </row>
    <row r="7" spans="1:15" ht="30.75" customHeight="1" x14ac:dyDescent="0.15">
      <c r="A7" s="332"/>
      <c r="B7" s="355"/>
      <c r="C7" s="12" t="s">
        <v>34</v>
      </c>
      <c r="D7" s="13" t="s">
        <v>35</v>
      </c>
      <c r="E7" s="376"/>
      <c r="F7" s="377"/>
      <c r="G7" s="378"/>
      <c r="H7" s="379"/>
      <c r="I7" s="379"/>
      <c r="J7" s="379"/>
      <c r="K7" s="380"/>
      <c r="L7" s="87"/>
    </row>
    <row r="8" spans="1:15" ht="30.75" customHeight="1" x14ac:dyDescent="0.15">
      <c r="A8" s="332"/>
      <c r="B8" s="355"/>
      <c r="C8" s="12" t="s">
        <v>36</v>
      </c>
      <c r="D8" s="13" t="s">
        <v>37</v>
      </c>
      <c r="E8" s="376"/>
      <c r="F8" s="377"/>
      <c r="G8" s="378"/>
      <c r="H8" s="379"/>
      <c r="I8" s="379"/>
      <c r="J8" s="379"/>
      <c r="K8" s="380"/>
      <c r="L8" s="87"/>
    </row>
    <row r="9" spans="1:15" ht="30.75" customHeight="1" thickBot="1" x14ac:dyDescent="0.2">
      <c r="A9" s="332"/>
      <c r="B9" s="355"/>
      <c r="C9" s="14" t="s">
        <v>38</v>
      </c>
      <c r="D9" s="121" t="s">
        <v>39</v>
      </c>
      <c r="E9" s="359"/>
      <c r="F9" s="360"/>
      <c r="G9" s="361"/>
      <c r="H9" s="362"/>
      <c r="I9" s="363"/>
      <c r="J9" s="363"/>
      <c r="K9" s="364"/>
      <c r="L9" s="88"/>
    </row>
    <row r="10" spans="1:15" ht="29.25" customHeight="1" thickTop="1" thickBot="1" x14ac:dyDescent="0.2">
      <c r="A10" s="332"/>
      <c r="B10" s="356"/>
      <c r="C10" s="15" t="s">
        <v>40</v>
      </c>
      <c r="D10" s="89" t="s">
        <v>41</v>
      </c>
      <c r="E10" s="338">
        <f>SUM(E6:F9)</f>
        <v>0</v>
      </c>
      <c r="F10" s="339"/>
      <c r="G10" s="16" t="s">
        <v>137</v>
      </c>
      <c r="H10" s="90"/>
      <c r="I10" s="64" t="str">
        <f>IF(ISERROR(ROUNDDOWN(E10/E11*100,0)),"",(ROUNDDOWN(E10/E11*100,0)))</f>
        <v/>
      </c>
      <c r="J10" s="91" t="s">
        <v>42</v>
      </c>
      <c r="K10" s="17" t="s">
        <v>91</v>
      </c>
      <c r="L10" s="92"/>
      <c r="N10" s="93" t="str">
        <f>IF(ISERROR(ROUNDDOWN(E10/E11*100,1)),"",(ROUND(E10/E11*100,1)))</f>
        <v/>
      </c>
      <c r="O10" s="1" t="s">
        <v>138</v>
      </c>
    </row>
    <row r="11" spans="1:15" ht="30.75" customHeight="1" thickTop="1" thickBot="1" x14ac:dyDescent="0.2">
      <c r="A11" s="332"/>
      <c r="B11" s="319" t="s">
        <v>43</v>
      </c>
      <c r="C11" s="320"/>
      <c r="D11" s="337"/>
      <c r="E11" s="338">
        <f>SUM(E5+E10)</f>
        <v>0</v>
      </c>
      <c r="F11" s="339"/>
      <c r="G11" s="340" t="s">
        <v>139</v>
      </c>
      <c r="H11" s="341"/>
      <c r="I11" s="341"/>
      <c r="J11" s="341"/>
      <c r="K11" s="342"/>
      <c r="L11" s="94"/>
    </row>
    <row r="12" spans="1:15" ht="30.75" customHeight="1" thickTop="1" thickBot="1" x14ac:dyDescent="0.2">
      <c r="A12" s="332"/>
      <c r="B12" s="307" t="s">
        <v>44</v>
      </c>
      <c r="C12" s="18" t="s">
        <v>45</v>
      </c>
      <c r="D12" s="19" t="s">
        <v>46</v>
      </c>
      <c r="E12" s="343"/>
      <c r="F12" s="344"/>
      <c r="G12" s="20" t="s">
        <v>140</v>
      </c>
      <c r="H12" s="20"/>
      <c r="I12" s="63" t="str">
        <f>IF(ISERROR(ROUNDUP(E12/E14*100,0)),"",(ROUNDUP(E12/E14*100,0)))</f>
        <v/>
      </c>
      <c r="J12" s="95" t="s">
        <v>42</v>
      </c>
      <c r="K12" s="21" t="s">
        <v>91</v>
      </c>
      <c r="L12" s="72"/>
      <c r="N12" s="96" t="str">
        <f>IF(ISERROR(ROUNDUP(E12/E14*100,1)),"",(ROUNDUP(E12/E14*100,1)))</f>
        <v/>
      </c>
      <c r="O12" s="1" t="s">
        <v>103</v>
      </c>
    </row>
    <row r="13" spans="1:15" ht="30.75" customHeight="1" thickBot="1" x14ac:dyDescent="0.2">
      <c r="A13" s="332"/>
      <c r="B13" s="308"/>
      <c r="C13" s="97" t="s">
        <v>47</v>
      </c>
      <c r="D13" s="22" t="s">
        <v>141</v>
      </c>
      <c r="E13" s="345"/>
      <c r="F13" s="346"/>
      <c r="G13" s="347" t="s">
        <v>142</v>
      </c>
      <c r="H13" s="347"/>
      <c r="I13" s="348"/>
      <c r="J13" s="349"/>
      <c r="K13" s="350"/>
      <c r="L13" s="94"/>
    </row>
    <row r="14" spans="1:15" ht="29.25" customHeight="1" thickTop="1" thickBot="1" x14ac:dyDescent="0.2">
      <c r="A14" s="324" t="s">
        <v>48</v>
      </c>
      <c r="B14" s="325"/>
      <c r="C14" s="325"/>
      <c r="D14" s="325"/>
      <c r="E14" s="326">
        <f>SUM(E5+E6+E7+E8+E9+E12+E13)</f>
        <v>0</v>
      </c>
      <c r="F14" s="327"/>
      <c r="G14" s="328"/>
      <c r="H14" s="329"/>
      <c r="I14" s="329"/>
      <c r="J14" s="329"/>
      <c r="K14" s="330"/>
      <c r="L14" s="98"/>
    </row>
    <row r="15" spans="1:15" ht="29.25" customHeight="1" thickBot="1" x14ac:dyDescent="0.2">
      <c r="A15" s="298" t="s">
        <v>49</v>
      </c>
      <c r="B15" s="299"/>
      <c r="C15" s="300"/>
      <c r="D15" s="300"/>
      <c r="E15" s="120" t="s">
        <v>50</v>
      </c>
      <c r="F15" s="119" t="s">
        <v>149</v>
      </c>
      <c r="G15" s="301" t="s">
        <v>27</v>
      </c>
      <c r="H15" s="302"/>
      <c r="I15" s="302"/>
      <c r="J15" s="302"/>
      <c r="K15" s="303"/>
      <c r="L15" s="85"/>
    </row>
    <row r="16" spans="1:15" ht="30.75" customHeight="1" x14ac:dyDescent="0.15">
      <c r="A16" s="304" t="s">
        <v>51</v>
      </c>
      <c r="B16" s="306" t="s">
        <v>52</v>
      </c>
      <c r="C16" s="23" t="s">
        <v>53</v>
      </c>
      <c r="D16" s="99" t="s">
        <v>54</v>
      </c>
      <c r="E16" s="118"/>
      <c r="F16" s="118"/>
      <c r="G16" s="309"/>
      <c r="H16" s="310"/>
      <c r="I16" s="310"/>
      <c r="J16" s="310"/>
      <c r="K16" s="311"/>
      <c r="L16" s="100"/>
    </row>
    <row r="17" spans="1:13" ht="30.75" customHeight="1" x14ac:dyDescent="0.15">
      <c r="A17" s="304"/>
      <c r="B17" s="307"/>
      <c r="C17" s="24" t="s">
        <v>55</v>
      </c>
      <c r="D17" s="101" t="s">
        <v>56</v>
      </c>
      <c r="E17" s="112"/>
      <c r="F17" s="112"/>
      <c r="G17" s="312"/>
      <c r="H17" s="313"/>
      <c r="I17" s="313"/>
      <c r="J17" s="313"/>
      <c r="K17" s="314"/>
      <c r="L17" s="100"/>
    </row>
    <row r="18" spans="1:13" ht="30.75" customHeight="1" x14ac:dyDescent="0.15">
      <c r="A18" s="304"/>
      <c r="B18" s="307"/>
      <c r="C18" s="24" t="s">
        <v>57</v>
      </c>
      <c r="D18" s="102" t="s">
        <v>58</v>
      </c>
      <c r="E18" s="112"/>
      <c r="F18" s="112"/>
      <c r="G18" s="278"/>
      <c r="H18" s="278"/>
      <c r="I18" s="279"/>
      <c r="J18" s="280"/>
      <c r="K18" s="281"/>
      <c r="L18" s="103"/>
    </row>
    <row r="19" spans="1:13" ht="30.75" customHeight="1" x14ac:dyDescent="0.15">
      <c r="A19" s="304"/>
      <c r="B19" s="307"/>
      <c r="C19" s="24" t="s">
        <v>59</v>
      </c>
      <c r="D19" s="102" t="s">
        <v>60</v>
      </c>
      <c r="E19" s="112"/>
      <c r="F19" s="112"/>
      <c r="G19" s="315"/>
      <c r="H19" s="315"/>
      <c r="I19" s="316"/>
      <c r="J19" s="317"/>
      <c r="K19" s="318"/>
      <c r="L19" s="103"/>
    </row>
    <row r="20" spans="1:13" ht="30.75" customHeight="1" x14ac:dyDescent="0.15">
      <c r="A20" s="304"/>
      <c r="B20" s="307"/>
      <c r="C20" s="24" t="s">
        <v>61</v>
      </c>
      <c r="D20" s="102" t="s">
        <v>62</v>
      </c>
      <c r="E20" s="112"/>
      <c r="F20" s="112"/>
      <c r="G20" s="315"/>
      <c r="H20" s="315"/>
      <c r="I20" s="316"/>
      <c r="J20" s="317"/>
      <c r="K20" s="318"/>
      <c r="L20" s="103"/>
    </row>
    <row r="21" spans="1:13" ht="30.75" customHeight="1" x14ac:dyDescent="0.15">
      <c r="A21" s="304"/>
      <c r="B21" s="307"/>
      <c r="C21" s="24" t="s">
        <v>63</v>
      </c>
      <c r="D21" s="102" t="s">
        <v>64</v>
      </c>
      <c r="E21" s="112"/>
      <c r="F21" s="112"/>
      <c r="G21" s="315"/>
      <c r="H21" s="315"/>
      <c r="I21" s="316"/>
      <c r="J21" s="317"/>
      <c r="K21" s="318"/>
      <c r="L21" s="103"/>
    </row>
    <row r="22" spans="1:13" ht="30.75" customHeight="1" x14ac:dyDescent="0.15">
      <c r="A22" s="304"/>
      <c r="B22" s="307"/>
      <c r="C22" s="24" t="s">
        <v>65</v>
      </c>
      <c r="D22" s="102" t="s">
        <v>66</v>
      </c>
      <c r="E22" s="112"/>
      <c r="F22" s="112"/>
      <c r="G22" s="315"/>
      <c r="H22" s="315"/>
      <c r="I22" s="316"/>
      <c r="J22" s="317"/>
      <c r="K22" s="318"/>
      <c r="L22" s="103"/>
    </row>
    <row r="23" spans="1:13" ht="30.75" customHeight="1" x14ac:dyDescent="0.15">
      <c r="A23" s="304"/>
      <c r="B23" s="307"/>
      <c r="C23" s="24" t="s">
        <v>67</v>
      </c>
      <c r="D23" s="102" t="s">
        <v>68</v>
      </c>
      <c r="E23" s="112"/>
      <c r="F23" s="112"/>
      <c r="G23" s="315"/>
      <c r="H23" s="315"/>
      <c r="I23" s="316"/>
      <c r="J23" s="317"/>
      <c r="K23" s="318"/>
      <c r="L23" s="103"/>
    </row>
    <row r="24" spans="1:13" ht="30.75" customHeight="1" x14ac:dyDescent="0.15">
      <c r="A24" s="304"/>
      <c r="B24" s="307"/>
      <c r="C24" s="24" t="s">
        <v>69</v>
      </c>
      <c r="D24" s="81" t="s">
        <v>70</v>
      </c>
      <c r="E24" s="112"/>
      <c r="F24" s="112"/>
      <c r="G24" s="282"/>
      <c r="H24" s="282"/>
      <c r="I24" s="283"/>
      <c r="J24" s="284"/>
      <c r="K24" s="285"/>
      <c r="L24" s="103"/>
    </row>
    <row r="25" spans="1:13" ht="30.75" customHeight="1" thickBot="1" x14ac:dyDescent="0.2">
      <c r="A25" s="304"/>
      <c r="B25" s="308"/>
      <c r="C25" s="25" t="s">
        <v>71</v>
      </c>
      <c r="D25" s="104" t="s">
        <v>72</v>
      </c>
      <c r="E25" s="110"/>
      <c r="F25" s="110"/>
      <c r="G25" s="315"/>
      <c r="H25" s="315"/>
      <c r="I25" s="316"/>
      <c r="J25" s="317"/>
      <c r="K25" s="318"/>
      <c r="L25" s="103"/>
    </row>
    <row r="26" spans="1:13" ht="29.25" customHeight="1" thickTop="1" thickBot="1" x14ac:dyDescent="0.2">
      <c r="A26" s="304"/>
      <c r="B26" s="319" t="s">
        <v>73</v>
      </c>
      <c r="C26" s="320"/>
      <c r="D26" s="320"/>
      <c r="E26" s="117">
        <f>SUM(E16+E17+E18+E19+E20+E21+E22+E23+E24+E25)</f>
        <v>0</v>
      </c>
      <c r="F26" s="116">
        <f>SUM(F16:F25)</f>
        <v>0</v>
      </c>
      <c r="G26" s="321"/>
      <c r="H26" s="322"/>
      <c r="I26" s="322"/>
      <c r="J26" s="322"/>
      <c r="K26" s="323"/>
      <c r="L26" s="105"/>
    </row>
    <row r="27" spans="1:13" ht="30.75" customHeight="1" thickTop="1" x14ac:dyDescent="0.15">
      <c r="A27" s="304"/>
      <c r="B27" s="276" t="s">
        <v>74</v>
      </c>
      <c r="C27" s="26" t="s">
        <v>75</v>
      </c>
      <c r="D27" s="28" t="s">
        <v>39</v>
      </c>
      <c r="E27" s="115"/>
      <c r="F27" s="114"/>
      <c r="G27" s="278"/>
      <c r="H27" s="278"/>
      <c r="I27" s="279"/>
      <c r="J27" s="280"/>
      <c r="K27" s="281"/>
      <c r="L27" s="103"/>
      <c r="M27" s="113"/>
    </row>
    <row r="28" spans="1:13" ht="30.75" customHeight="1" x14ac:dyDescent="0.15">
      <c r="A28" s="304"/>
      <c r="B28" s="276"/>
      <c r="C28" s="27" t="s">
        <v>77</v>
      </c>
      <c r="D28" s="28" t="s">
        <v>39</v>
      </c>
      <c r="E28" s="112"/>
      <c r="F28" s="111"/>
      <c r="G28" s="282"/>
      <c r="H28" s="282"/>
      <c r="I28" s="283"/>
      <c r="J28" s="284"/>
      <c r="K28" s="285"/>
      <c r="L28" s="103"/>
      <c r="M28" s="113"/>
    </row>
    <row r="29" spans="1:13" ht="30.75" customHeight="1" x14ac:dyDescent="0.15">
      <c r="A29" s="304"/>
      <c r="B29" s="276"/>
      <c r="C29" s="27" t="s">
        <v>78</v>
      </c>
      <c r="D29" s="28" t="s">
        <v>108</v>
      </c>
      <c r="E29" s="112"/>
      <c r="F29" s="111"/>
      <c r="G29" s="282"/>
      <c r="H29" s="282"/>
      <c r="I29" s="283"/>
      <c r="J29" s="284"/>
      <c r="K29" s="285"/>
      <c r="L29" s="103"/>
    </row>
    <row r="30" spans="1:13" ht="30.75" customHeight="1" thickBot="1" x14ac:dyDescent="0.2">
      <c r="A30" s="305"/>
      <c r="B30" s="277"/>
      <c r="C30" s="29" t="s">
        <v>79</v>
      </c>
      <c r="D30" s="19" t="s">
        <v>76</v>
      </c>
      <c r="E30" s="110"/>
      <c r="F30" s="109"/>
      <c r="G30" s="286"/>
      <c r="H30" s="286"/>
      <c r="I30" s="287"/>
      <c r="J30" s="288"/>
      <c r="K30" s="289"/>
      <c r="L30" s="103"/>
    </row>
    <row r="31" spans="1:13" ht="29.25" customHeight="1" thickTop="1" thickBot="1" x14ac:dyDescent="0.2">
      <c r="A31" s="290" t="s">
        <v>80</v>
      </c>
      <c r="B31" s="291"/>
      <c r="C31" s="292"/>
      <c r="D31" s="292"/>
      <c r="E31" s="108">
        <f>SUM(E26+E27+E28+E29+E30)</f>
        <v>0</v>
      </c>
      <c r="F31" s="107">
        <f>SUM(F26)</f>
        <v>0</v>
      </c>
      <c r="G31" s="293"/>
      <c r="H31" s="294"/>
      <c r="I31" s="295"/>
      <c r="J31" s="296"/>
      <c r="K31" s="297"/>
      <c r="L31" s="105"/>
    </row>
    <row r="32" spans="1:13" ht="13.5" customHeight="1" x14ac:dyDescent="0.15">
      <c r="A32" s="273" t="s">
        <v>81</v>
      </c>
      <c r="B32" s="273"/>
      <c r="C32" s="273"/>
      <c r="D32" s="273"/>
      <c r="E32" s="274"/>
      <c r="F32" s="274"/>
      <c r="G32" s="273"/>
      <c r="H32" s="273"/>
      <c r="I32" s="273"/>
      <c r="J32" s="273"/>
      <c r="K32" s="273"/>
      <c r="L32" s="106"/>
    </row>
    <row r="33" spans="1:12" ht="15.75" customHeight="1" x14ac:dyDescent="0.15">
      <c r="A33" s="275"/>
      <c r="B33" s="275"/>
      <c r="C33" s="275"/>
      <c r="D33" s="275"/>
      <c r="E33" s="275"/>
      <c r="F33" s="275"/>
      <c r="G33" s="275"/>
      <c r="H33" s="275"/>
      <c r="I33" s="275"/>
      <c r="J33" s="275"/>
      <c r="K33" s="275"/>
      <c r="L33" s="80"/>
    </row>
  </sheetData>
  <sheetProtection selectLockedCells="1"/>
  <mergeCells count="56">
    <mergeCell ref="E9:F9"/>
    <mergeCell ref="G9:K9"/>
    <mergeCell ref="E10:F10"/>
    <mergeCell ref="G1:K1"/>
    <mergeCell ref="G2:K2"/>
    <mergeCell ref="A3:G3"/>
    <mergeCell ref="I3:K3"/>
    <mergeCell ref="A4:D4"/>
    <mergeCell ref="E4:F4"/>
    <mergeCell ref="G4:K4"/>
    <mergeCell ref="G6:K6"/>
    <mergeCell ref="E7:F7"/>
    <mergeCell ref="G7:K7"/>
    <mergeCell ref="E8:F8"/>
    <mergeCell ref="G8:K8"/>
    <mergeCell ref="A14:D14"/>
    <mergeCell ref="E14:F14"/>
    <mergeCell ref="G14:K14"/>
    <mergeCell ref="A5:A13"/>
    <mergeCell ref="C5:D5"/>
    <mergeCell ref="E5:F5"/>
    <mergeCell ref="B11:D11"/>
    <mergeCell ref="E11:F11"/>
    <mergeCell ref="G11:K11"/>
    <mergeCell ref="B12:B13"/>
    <mergeCell ref="E12:F12"/>
    <mergeCell ref="E13:F13"/>
    <mergeCell ref="G13:K13"/>
    <mergeCell ref="G5:K5"/>
    <mergeCell ref="B6:B10"/>
    <mergeCell ref="E6:F6"/>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printOptions horizontalCentered="1" verticalCentered="1"/>
  <pageMargins left="0" right="0.39370078740157483" top="7.874015748031496E-2" bottom="0" header="3.937007874015748E-2"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FC05B-0885-401B-BFE0-2EF56D38EA9A}">
  <dimension ref="A1:P27"/>
  <sheetViews>
    <sheetView view="pageBreakPreview" zoomScaleNormal="100" zoomScaleSheetLayoutView="100" workbookViewId="0"/>
  </sheetViews>
  <sheetFormatPr defaultColWidth="9" defaultRowHeight="13.5" x14ac:dyDescent="0.15"/>
  <cols>
    <col min="1" max="1" width="5.875" style="1" customWidth="1"/>
    <col min="2" max="2" width="10" style="1" customWidth="1"/>
    <col min="3" max="4" width="9" style="1"/>
    <col min="5" max="5" width="13.625" style="1" customWidth="1"/>
    <col min="6" max="6" width="11.75" style="1" customWidth="1"/>
    <col min="7" max="10" width="9" style="1"/>
    <col min="11" max="11" width="5.75" style="1" customWidth="1"/>
    <col min="12" max="12" width="9" style="1" customWidth="1"/>
    <col min="13" max="13" width="7.5" style="1" customWidth="1"/>
    <col min="14" max="14" width="2.75" style="1" customWidth="1"/>
    <col min="15" max="16384" width="9" style="1"/>
  </cols>
  <sheetData>
    <row r="1" spans="1:16" ht="22.5" customHeight="1" x14ac:dyDescent="0.15">
      <c r="J1" s="381" t="s">
        <v>146</v>
      </c>
      <c r="K1" s="381"/>
      <c r="L1" s="381"/>
      <c r="M1" s="381"/>
      <c r="N1" s="33"/>
    </row>
    <row r="2" spans="1:16" ht="21.75" thickBot="1" x14ac:dyDescent="0.2">
      <c r="A2" s="66" t="s">
        <v>109</v>
      </c>
      <c r="H2" s="1" t="s">
        <v>23</v>
      </c>
      <c r="I2" s="382">
        <f>'[2]申込書 '!G10</f>
        <v>0</v>
      </c>
      <c r="J2" s="383"/>
      <c r="K2" s="383"/>
      <c r="L2" s="383"/>
      <c r="M2" s="384"/>
    </row>
    <row r="3" spans="1:16" ht="34.5" customHeight="1" x14ac:dyDescent="0.15">
      <c r="A3" s="385" t="s">
        <v>110</v>
      </c>
      <c r="B3" s="386"/>
      <c r="C3" s="389" t="s">
        <v>160</v>
      </c>
      <c r="D3" s="390"/>
      <c r="E3" s="390"/>
      <c r="F3" s="125" t="s">
        <v>131</v>
      </c>
      <c r="G3" s="393" t="s">
        <v>132</v>
      </c>
      <c r="H3" s="394"/>
      <c r="I3" s="394"/>
      <c r="J3" s="394"/>
      <c r="K3" s="394"/>
      <c r="L3" s="394"/>
      <c r="M3" s="395"/>
    </row>
    <row r="4" spans="1:16" ht="51" customHeight="1" thickBot="1" x14ac:dyDescent="0.2">
      <c r="A4" s="387"/>
      <c r="B4" s="388"/>
      <c r="C4" s="391"/>
      <c r="D4" s="392"/>
      <c r="E4" s="392"/>
      <c r="F4" s="124" t="s">
        <v>159</v>
      </c>
      <c r="G4" s="396" t="s">
        <v>136</v>
      </c>
      <c r="H4" s="397"/>
      <c r="I4" s="397"/>
      <c r="J4" s="397"/>
      <c r="K4" s="397"/>
      <c r="L4" s="397"/>
      <c r="M4" s="398"/>
    </row>
    <row r="5" spans="1:16" ht="27.75" customHeight="1" x14ac:dyDescent="0.15">
      <c r="A5" s="385" t="s">
        <v>158</v>
      </c>
      <c r="B5" s="386"/>
      <c r="C5" s="401" t="s">
        <v>99</v>
      </c>
      <c r="D5" s="390"/>
      <c r="E5" s="390"/>
      <c r="F5" s="402"/>
      <c r="G5" s="406" t="s">
        <v>157</v>
      </c>
      <c r="H5" s="407"/>
      <c r="I5" s="407"/>
      <c r="J5" s="407"/>
      <c r="K5" s="407"/>
      <c r="L5" s="407"/>
      <c r="M5" s="408"/>
    </row>
    <row r="6" spans="1:16" ht="36.75" customHeight="1" x14ac:dyDescent="0.15">
      <c r="A6" s="399"/>
      <c r="B6" s="400"/>
      <c r="C6" s="403"/>
      <c r="D6" s="404"/>
      <c r="E6" s="404"/>
      <c r="F6" s="405"/>
      <c r="G6" s="404" t="s">
        <v>156</v>
      </c>
      <c r="H6" s="404"/>
      <c r="I6" s="404"/>
      <c r="J6" s="404"/>
      <c r="K6" s="404"/>
      <c r="L6" s="404"/>
      <c r="M6" s="409"/>
    </row>
    <row r="7" spans="1:16" ht="39.75" customHeight="1" x14ac:dyDescent="0.15">
      <c r="A7" s="410" t="s">
        <v>111</v>
      </c>
      <c r="B7" s="253"/>
      <c r="C7" s="411"/>
      <c r="D7" s="411"/>
      <c r="E7" s="411"/>
      <c r="F7" s="411"/>
      <c r="G7" s="411"/>
      <c r="H7" s="411"/>
      <c r="I7" s="411"/>
      <c r="J7" s="411"/>
      <c r="K7" s="411"/>
      <c r="L7" s="411"/>
      <c r="M7" s="412"/>
    </row>
    <row r="8" spans="1:16" ht="40.9" customHeight="1" x14ac:dyDescent="0.15">
      <c r="A8" s="413" t="s">
        <v>3</v>
      </c>
      <c r="B8" s="253"/>
      <c r="C8" s="411"/>
      <c r="D8" s="411"/>
      <c r="E8" s="411"/>
      <c r="F8" s="411"/>
      <c r="G8" s="411"/>
      <c r="H8" s="411"/>
      <c r="I8" s="411"/>
      <c r="J8" s="411"/>
      <c r="K8" s="411"/>
      <c r="L8" s="411"/>
      <c r="M8" s="412"/>
    </row>
    <row r="9" spans="1:16" ht="40.9" customHeight="1" x14ac:dyDescent="0.15">
      <c r="A9" s="413" t="s">
        <v>123</v>
      </c>
      <c r="B9" s="414"/>
      <c r="C9" s="415"/>
      <c r="D9" s="416"/>
      <c r="E9" s="416"/>
      <c r="F9" s="416"/>
      <c r="G9" s="417"/>
      <c r="H9" s="79" t="s">
        <v>112</v>
      </c>
      <c r="I9" s="415"/>
      <c r="J9" s="416"/>
      <c r="K9" s="416"/>
      <c r="L9" s="416"/>
      <c r="M9" s="418"/>
    </row>
    <row r="10" spans="1:16" ht="50.1" customHeight="1" x14ac:dyDescent="0.15">
      <c r="A10" s="413" t="s">
        <v>113</v>
      </c>
      <c r="B10" s="414"/>
      <c r="C10" s="419" t="s">
        <v>124</v>
      </c>
      <c r="D10" s="419"/>
      <c r="E10" s="419"/>
      <c r="F10" s="419"/>
      <c r="G10" s="419"/>
      <c r="H10" s="76" t="s">
        <v>117</v>
      </c>
      <c r="I10" s="420" t="s">
        <v>129</v>
      </c>
      <c r="J10" s="420"/>
      <c r="K10" s="420"/>
      <c r="L10" s="420"/>
      <c r="M10" s="421"/>
    </row>
    <row r="11" spans="1:16" ht="50.1" customHeight="1" x14ac:dyDescent="0.15">
      <c r="A11" s="413"/>
      <c r="B11" s="414"/>
      <c r="C11" s="419"/>
      <c r="D11" s="419"/>
      <c r="E11" s="419"/>
      <c r="F11" s="419"/>
      <c r="G11" s="419"/>
      <c r="H11" s="76" t="s">
        <v>119</v>
      </c>
      <c r="I11" s="420" t="s">
        <v>129</v>
      </c>
      <c r="J11" s="420"/>
      <c r="K11" s="420"/>
      <c r="L11" s="420"/>
      <c r="M11" s="421"/>
    </row>
    <row r="12" spans="1:16" ht="50.1" customHeight="1" x14ac:dyDescent="0.15">
      <c r="A12" s="442" t="s">
        <v>114</v>
      </c>
      <c r="B12" s="443"/>
      <c r="C12" s="428" t="s">
        <v>115</v>
      </c>
      <c r="D12" s="428"/>
      <c r="E12" s="422" t="s">
        <v>116</v>
      </c>
      <c r="F12" s="422"/>
      <c r="G12" s="422"/>
      <c r="H12" s="423" t="s">
        <v>125</v>
      </c>
      <c r="I12" s="426" t="s">
        <v>16</v>
      </c>
      <c r="J12" s="426"/>
      <c r="K12" s="427"/>
      <c r="L12" s="427"/>
      <c r="M12" s="77" t="s">
        <v>102</v>
      </c>
    </row>
    <row r="13" spans="1:16" ht="47.25" customHeight="1" x14ac:dyDescent="0.15">
      <c r="A13" s="444"/>
      <c r="B13" s="445"/>
      <c r="C13" s="428" t="s">
        <v>118</v>
      </c>
      <c r="D13" s="428"/>
      <c r="E13" s="422" t="s">
        <v>116</v>
      </c>
      <c r="F13" s="422"/>
      <c r="G13" s="422"/>
      <c r="H13" s="424"/>
      <c r="I13" s="429" t="s">
        <v>98</v>
      </c>
      <c r="J13" s="429"/>
      <c r="K13" s="427"/>
      <c r="L13" s="427"/>
      <c r="M13" s="77" t="s">
        <v>102</v>
      </c>
    </row>
    <row r="14" spans="1:16" ht="45" customHeight="1" x14ac:dyDescent="0.15">
      <c r="A14" s="446"/>
      <c r="B14" s="447"/>
      <c r="C14" s="428" t="s">
        <v>98</v>
      </c>
      <c r="D14" s="428"/>
      <c r="E14" s="422" t="s">
        <v>116</v>
      </c>
      <c r="F14" s="422"/>
      <c r="G14" s="422"/>
      <c r="H14" s="425"/>
      <c r="I14" s="433" t="s">
        <v>130</v>
      </c>
      <c r="J14" s="433"/>
      <c r="K14" s="434"/>
      <c r="L14" s="434"/>
      <c r="M14" s="78" t="s">
        <v>102</v>
      </c>
      <c r="P14" s="3"/>
    </row>
    <row r="15" spans="1:16" ht="75.75" customHeight="1" thickBot="1" x14ac:dyDescent="0.2">
      <c r="A15" s="435" t="s">
        <v>133</v>
      </c>
      <c r="B15" s="436"/>
      <c r="C15" s="437" t="s">
        <v>134</v>
      </c>
      <c r="D15" s="438"/>
      <c r="E15" s="438"/>
      <c r="F15" s="438"/>
      <c r="G15" s="438"/>
      <c r="H15" s="122" t="s">
        <v>120</v>
      </c>
      <c r="I15" s="439" t="s">
        <v>135</v>
      </c>
      <c r="J15" s="440"/>
      <c r="K15" s="440"/>
      <c r="L15" s="440"/>
      <c r="M15" s="441"/>
    </row>
    <row r="16" spans="1:16" ht="30" customHeight="1" thickBot="1" x14ac:dyDescent="0.2">
      <c r="A16" s="448" t="s">
        <v>121</v>
      </c>
      <c r="B16" s="448"/>
      <c r="C16" s="448"/>
      <c r="D16" s="448"/>
      <c r="E16" s="448"/>
      <c r="F16" s="448"/>
      <c r="G16" s="448"/>
      <c r="H16" s="448"/>
      <c r="I16" s="448"/>
      <c r="J16" s="448"/>
      <c r="K16" s="448"/>
      <c r="L16" s="448"/>
      <c r="M16" s="448"/>
    </row>
    <row r="17" spans="1:13" ht="30" customHeight="1" x14ac:dyDescent="0.15">
      <c r="A17" s="430"/>
      <c r="B17" s="431"/>
      <c r="C17" s="431"/>
      <c r="D17" s="431"/>
      <c r="E17" s="431"/>
      <c r="F17" s="431"/>
      <c r="G17" s="431"/>
      <c r="H17" s="431"/>
      <c r="I17" s="431"/>
      <c r="J17" s="431"/>
      <c r="K17" s="431"/>
      <c r="L17" s="431"/>
      <c r="M17" s="432"/>
    </row>
    <row r="18" spans="1:13" ht="28.5" customHeight="1" x14ac:dyDescent="0.15">
      <c r="A18" s="449"/>
      <c r="B18" s="450"/>
      <c r="C18" s="450"/>
      <c r="D18" s="450"/>
      <c r="E18" s="450"/>
      <c r="F18" s="450"/>
      <c r="G18" s="450"/>
      <c r="H18" s="450"/>
      <c r="I18" s="450"/>
      <c r="J18" s="450"/>
      <c r="K18" s="450"/>
      <c r="L18" s="450"/>
      <c r="M18" s="451"/>
    </row>
    <row r="19" spans="1:13" ht="28.5" customHeight="1" thickBot="1" x14ac:dyDescent="0.2">
      <c r="A19" s="449"/>
      <c r="B19" s="450"/>
      <c r="C19" s="450"/>
      <c r="D19" s="450"/>
      <c r="E19" s="450"/>
      <c r="F19" s="450"/>
      <c r="G19" s="450"/>
      <c r="H19" s="450"/>
      <c r="I19" s="450"/>
      <c r="J19" s="450"/>
      <c r="K19" s="450"/>
      <c r="L19" s="450"/>
      <c r="M19" s="451"/>
    </row>
    <row r="20" spans="1:13" ht="24.75" customHeight="1" thickBot="1" x14ac:dyDescent="0.2">
      <c r="A20" s="448" t="s">
        <v>155</v>
      </c>
      <c r="B20" s="448"/>
      <c r="C20" s="448"/>
      <c r="D20" s="448"/>
      <c r="E20" s="448"/>
      <c r="F20" s="448"/>
      <c r="G20" s="448"/>
      <c r="H20" s="448"/>
      <c r="I20" s="448"/>
      <c r="J20" s="448"/>
      <c r="K20" s="448"/>
      <c r="L20" s="448"/>
      <c r="M20" s="448"/>
    </row>
    <row r="21" spans="1:13" ht="28.5" customHeight="1" x14ac:dyDescent="0.15">
      <c r="A21" s="430"/>
      <c r="B21" s="431"/>
      <c r="C21" s="431"/>
      <c r="D21" s="431"/>
      <c r="E21" s="431"/>
      <c r="F21" s="431"/>
      <c r="G21" s="431"/>
      <c r="H21" s="431"/>
      <c r="I21" s="431"/>
      <c r="J21" s="431"/>
      <c r="K21" s="431"/>
      <c r="L21" s="431"/>
      <c r="M21" s="432"/>
    </row>
    <row r="22" spans="1:13" ht="28.5" customHeight="1" x14ac:dyDescent="0.15">
      <c r="A22" s="449"/>
      <c r="B22" s="450"/>
      <c r="C22" s="450"/>
      <c r="D22" s="450"/>
      <c r="E22" s="450"/>
      <c r="F22" s="450"/>
      <c r="G22" s="450"/>
      <c r="H22" s="450"/>
      <c r="I22" s="450"/>
      <c r="J22" s="450"/>
      <c r="K22" s="450"/>
      <c r="L22" s="450"/>
      <c r="M22" s="451"/>
    </row>
    <row r="23" spans="1:13" ht="29.25" customHeight="1" thickBot="1" x14ac:dyDescent="0.2">
      <c r="A23" s="452"/>
      <c r="B23" s="453"/>
      <c r="C23" s="453"/>
      <c r="D23" s="453"/>
      <c r="E23" s="453"/>
      <c r="F23" s="453"/>
      <c r="G23" s="453"/>
      <c r="H23" s="453"/>
      <c r="I23" s="453"/>
      <c r="J23" s="453"/>
      <c r="K23" s="453"/>
      <c r="L23" s="453"/>
      <c r="M23" s="454"/>
    </row>
    <row r="24" spans="1:13" ht="13.5" customHeight="1" thickBot="1" x14ac:dyDescent="0.2">
      <c r="A24" s="123"/>
      <c r="B24" s="123"/>
      <c r="C24" s="123"/>
      <c r="D24" s="123"/>
      <c r="E24" s="123"/>
      <c r="F24" s="123"/>
      <c r="G24" s="123"/>
      <c r="H24" s="123"/>
      <c r="I24" s="123"/>
      <c r="J24" s="123"/>
      <c r="K24" s="123"/>
      <c r="L24" s="123"/>
      <c r="M24" s="123"/>
    </row>
    <row r="25" spans="1:13" ht="27.75" customHeight="1" thickBot="1" x14ac:dyDescent="0.2">
      <c r="A25" s="455" t="s">
        <v>154</v>
      </c>
      <c r="B25" s="456"/>
      <c r="C25" s="456"/>
      <c r="D25" s="456"/>
      <c r="E25" s="456"/>
      <c r="F25" s="456"/>
      <c r="G25" s="456"/>
      <c r="H25" s="456"/>
      <c r="I25" s="456"/>
      <c r="J25" s="456"/>
      <c r="K25" s="456"/>
      <c r="L25" s="456"/>
      <c r="M25" s="457"/>
    </row>
    <row r="26" spans="1:13" ht="46.15" customHeight="1" x14ac:dyDescent="0.15">
      <c r="A26" s="458" t="s">
        <v>153</v>
      </c>
      <c r="B26" s="459"/>
      <c r="C26" s="459"/>
      <c r="D26" s="459"/>
      <c r="E26" s="459"/>
      <c r="F26" s="459"/>
      <c r="G26" s="459"/>
      <c r="H26" s="459"/>
      <c r="I26" s="459"/>
      <c r="J26" s="459"/>
      <c r="K26" s="459"/>
      <c r="L26" s="459"/>
      <c r="M26" s="460"/>
    </row>
    <row r="27" spans="1:13" ht="54.4" customHeight="1" thickBot="1" x14ac:dyDescent="0.2">
      <c r="A27" s="461" t="s">
        <v>152</v>
      </c>
      <c r="B27" s="462"/>
      <c r="C27" s="462"/>
      <c r="D27" s="462"/>
      <c r="E27" s="462"/>
      <c r="F27" s="462"/>
      <c r="G27" s="462"/>
      <c r="H27" s="462"/>
      <c r="I27" s="462"/>
      <c r="J27" s="462"/>
      <c r="K27" s="462"/>
      <c r="L27" s="462"/>
      <c r="M27" s="463"/>
    </row>
  </sheetData>
  <sheetProtection selectLockedCells="1"/>
  <mergeCells count="49">
    <mergeCell ref="A22:M22"/>
    <mergeCell ref="A23:M23"/>
    <mergeCell ref="A25:M25"/>
    <mergeCell ref="A26:M26"/>
    <mergeCell ref="A27:M27"/>
    <mergeCell ref="A21:M21"/>
    <mergeCell ref="C14:D14"/>
    <mergeCell ref="E14:G14"/>
    <mergeCell ref="I14:J14"/>
    <mergeCell ref="K14:L14"/>
    <mergeCell ref="A15:B15"/>
    <mergeCell ref="C15:G15"/>
    <mergeCell ref="I15:M15"/>
    <mergeCell ref="A12:B14"/>
    <mergeCell ref="C12:D12"/>
    <mergeCell ref="A16:M16"/>
    <mergeCell ref="A17:M17"/>
    <mergeCell ref="A18:M18"/>
    <mergeCell ref="A19:M19"/>
    <mergeCell ref="A20:M20"/>
    <mergeCell ref="A10:B11"/>
    <mergeCell ref="C10:G11"/>
    <mergeCell ref="I10:M10"/>
    <mergeCell ref="I11:M11"/>
    <mergeCell ref="E12:G12"/>
    <mergeCell ref="H12:H14"/>
    <mergeCell ref="I12:J12"/>
    <mergeCell ref="K12:L12"/>
    <mergeCell ref="C13:D13"/>
    <mergeCell ref="E13:G13"/>
    <mergeCell ref="I13:J13"/>
    <mergeCell ref="K13:L13"/>
    <mergeCell ref="A8:B8"/>
    <mergeCell ref="C8:M8"/>
    <mergeCell ref="A9:B9"/>
    <mergeCell ref="C9:G9"/>
    <mergeCell ref="I9:M9"/>
    <mergeCell ref="A5:B6"/>
    <mergeCell ref="C5:F6"/>
    <mergeCell ref="G5:M5"/>
    <mergeCell ref="G6:M6"/>
    <mergeCell ref="A7:B7"/>
    <mergeCell ref="C7:M7"/>
    <mergeCell ref="J1:M1"/>
    <mergeCell ref="I2:M2"/>
    <mergeCell ref="A3:B4"/>
    <mergeCell ref="C3:E4"/>
    <mergeCell ref="G3:M3"/>
    <mergeCell ref="G4:M4"/>
  </mergeCells>
  <phoneticPr fontId="2"/>
  <pageMargins left="0.31496062992125984" right="0.39370078740157483" top="0.15748031496062992" bottom="0.15748031496062992" header="3.937007874015748E-2" footer="0"/>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収支予算（充当有）</vt:lpstr>
      <vt:lpstr>目的等 </vt:lpstr>
      <vt:lpstr>'収支予算（充当有）'!Print_Area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2024-02-29T11:09:13Z</dcterms:created>
  <dcterms:modified xsi:type="dcterms:W3CDTF">2024-02-29T11:09:16Z</dcterms:modified>
</cp:coreProperties>
</file>